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nasteinmeyer/Desktop/"/>
    </mc:Choice>
  </mc:AlternateContent>
  <xr:revisionPtr revIDLastSave="0" documentId="8_{E3123228-8F22-C449-846B-1C620297685D}" xr6:coauthVersionLast="47" xr6:coauthVersionMax="47" xr10:uidLastSave="{00000000-0000-0000-0000-000000000000}"/>
  <bookViews>
    <workbookView xWindow="780" yWindow="1000" windowWidth="27640" windowHeight="15800" xr2:uid="{828B83E1-8397-9343-9CC9-73193833408B}"/>
  </bookViews>
  <sheets>
    <sheet name="Gesam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44" i="1" l="1"/>
  <c r="C543" i="1"/>
  <c r="C542" i="1"/>
  <c r="C541" i="1"/>
  <c r="C540" i="1"/>
  <c r="B536" i="1"/>
  <c r="B537" i="1" s="1"/>
  <c r="Q534" i="1"/>
  <c r="P534" i="1"/>
  <c r="R534" i="1" s="1"/>
  <c r="J534" i="1"/>
  <c r="I534" i="1"/>
  <c r="Q533" i="1"/>
  <c r="P533" i="1"/>
  <c r="R533" i="1" s="1"/>
  <c r="J533" i="1"/>
  <c r="I533" i="1"/>
  <c r="R532" i="1"/>
  <c r="Q532" i="1"/>
  <c r="P532" i="1"/>
  <c r="J532" i="1"/>
  <c r="I532" i="1"/>
  <c r="R531" i="1"/>
  <c r="Q531" i="1"/>
  <c r="P531" i="1"/>
  <c r="J531" i="1"/>
  <c r="I531" i="1"/>
  <c r="Q530" i="1"/>
  <c r="P530" i="1"/>
  <c r="R530" i="1" s="1"/>
  <c r="J530" i="1"/>
  <c r="I530" i="1"/>
  <c r="Q529" i="1"/>
  <c r="P529" i="1"/>
  <c r="R529" i="1" s="1"/>
  <c r="J529" i="1"/>
  <c r="I529" i="1"/>
  <c r="R528" i="1"/>
  <c r="Q528" i="1"/>
  <c r="P528" i="1"/>
  <c r="J528" i="1"/>
  <c r="I528" i="1"/>
  <c r="R527" i="1"/>
  <c r="Q527" i="1"/>
  <c r="P527" i="1"/>
  <c r="J527" i="1"/>
  <c r="I527" i="1"/>
  <c r="Q526" i="1"/>
  <c r="P526" i="1"/>
  <c r="R526" i="1" s="1"/>
  <c r="J526" i="1"/>
  <c r="I526" i="1"/>
  <c r="Q525" i="1"/>
  <c r="P525" i="1"/>
  <c r="R525" i="1" s="1"/>
  <c r="J525" i="1"/>
  <c r="I525" i="1"/>
  <c r="R524" i="1"/>
  <c r="Q524" i="1"/>
  <c r="P524" i="1"/>
  <c r="J524" i="1"/>
  <c r="I524" i="1"/>
  <c r="R523" i="1"/>
  <c r="Q523" i="1"/>
  <c r="P523" i="1"/>
  <c r="J523" i="1"/>
  <c r="I523" i="1"/>
  <c r="Q522" i="1"/>
  <c r="P522" i="1"/>
  <c r="R522" i="1" s="1"/>
  <c r="J522" i="1"/>
  <c r="I522" i="1"/>
  <c r="Q521" i="1"/>
  <c r="P521" i="1"/>
  <c r="R521" i="1" s="1"/>
  <c r="J521" i="1"/>
  <c r="I521" i="1"/>
  <c r="R520" i="1"/>
  <c r="Q520" i="1"/>
  <c r="P520" i="1"/>
  <c r="J520" i="1"/>
  <c r="I520" i="1"/>
  <c r="R519" i="1"/>
  <c r="Q519" i="1"/>
  <c r="P519" i="1"/>
  <c r="J519" i="1"/>
  <c r="I519" i="1"/>
  <c r="Q518" i="1"/>
  <c r="P518" i="1"/>
  <c r="R518" i="1" s="1"/>
  <c r="J518" i="1"/>
  <c r="I518" i="1"/>
  <c r="Q517" i="1"/>
  <c r="P517" i="1"/>
  <c r="R517" i="1" s="1"/>
  <c r="J517" i="1"/>
  <c r="I517" i="1"/>
  <c r="R516" i="1"/>
  <c r="Q516" i="1"/>
  <c r="P516" i="1"/>
  <c r="J516" i="1"/>
  <c r="I516" i="1"/>
  <c r="R515" i="1"/>
  <c r="Q515" i="1"/>
  <c r="P515" i="1"/>
  <c r="J515" i="1"/>
  <c r="I515" i="1"/>
  <c r="Q514" i="1"/>
  <c r="P514" i="1"/>
  <c r="R514" i="1" s="1"/>
  <c r="J514" i="1"/>
  <c r="I514" i="1"/>
  <c r="Q513" i="1"/>
  <c r="P513" i="1"/>
  <c r="R513" i="1" s="1"/>
  <c r="J513" i="1"/>
  <c r="I513" i="1"/>
  <c r="R512" i="1"/>
  <c r="Q512" i="1"/>
  <c r="P512" i="1"/>
  <c r="J512" i="1"/>
  <c r="I512" i="1"/>
  <c r="R511" i="1"/>
  <c r="Q511" i="1"/>
  <c r="P511" i="1"/>
  <c r="J511" i="1"/>
  <c r="I511" i="1"/>
  <c r="Q510" i="1"/>
  <c r="P510" i="1"/>
  <c r="R510" i="1" s="1"/>
  <c r="J510" i="1"/>
  <c r="I510" i="1"/>
  <c r="Q509" i="1"/>
  <c r="P509" i="1"/>
  <c r="R509" i="1" s="1"/>
  <c r="J509" i="1"/>
  <c r="I509" i="1"/>
  <c r="R508" i="1"/>
  <c r="Q508" i="1"/>
  <c r="P508" i="1"/>
  <c r="J508" i="1"/>
  <c r="I508" i="1"/>
  <c r="R507" i="1"/>
  <c r="Q507" i="1"/>
  <c r="P507" i="1"/>
  <c r="J507" i="1"/>
  <c r="I507" i="1"/>
  <c r="Q506" i="1"/>
  <c r="P506" i="1"/>
  <c r="R506" i="1" s="1"/>
  <c r="J506" i="1"/>
  <c r="I506" i="1"/>
  <c r="Q505" i="1"/>
  <c r="P505" i="1"/>
  <c r="R505" i="1" s="1"/>
  <c r="J505" i="1"/>
  <c r="I505" i="1"/>
  <c r="R504" i="1"/>
  <c r="Q504" i="1"/>
  <c r="P504" i="1"/>
  <c r="J504" i="1"/>
  <c r="I504" i="1"/>
  <c r="R503" i="1"/>
  <c r="Q503" i="1"/>
  <c r="P503" i="1"/>
  <c r="J503" i="1"/>
  <c r="I503" i="1"/>
  <c r="Q502" i="1"/>
  <c r="P502" i="1"/>
  <c r="R502" i="1" s="1"/>
  <c r="J502" i="1"/>
  <c r="I502" i="1"/>
  <c r="Q501" i="1"/>
  <c r="P501" i="1"/>
  <c r="R501" i="1" s="1"/>
  <c r="J501" i="1"/>
  <c r="I501" i="1"/>
  <c r="R500" i="1"/>
  <c r="Q500" i="1"/>
  <c r="P500" i="1"/>
  <c r="J500" i="1"/>
  <c r="I500" i="1"/>
  <c r="R499" i="1"/>
  <c r="Q499" i="1"/>
  <c r="P499" i="1"/>
  <c r="J499" i="1"/>
  <c r="I499" i="1"/>
  <c r="Q498" i="1"/>
  <c r="P498" i="1"/>
  <c r="R498" i="1" s="1"/>
  <c r="J498" i="1"/>
  <c r="I498" i="1"/>
  <c r="Q497" i="1"/>
  <c r="P497" i="1"/>
  <c r="J497" i="1"/>
  <c r="I497" i="1"/>
  <c r="Q496" i="1"/>
  <c r="P496" i="1"/>
  <c r="R496" i="1" s="1"/>
  <c r="J496" i="1"/>
  <c r="I496" i="1"/>
  <c r="R495" i="1"/>
  <c r="Q495" i="1"/>
  <c r="P495" i="1"/>
  <c r="J495" i="1"/>
  <c r="I495" i="1"/>
  <c r="R494" i="1"/>
  <c r="Q494" i="1"/>
  <c r="P494" i="1"/>
  <c r="J494" i="1"/>
  <c r="I494" i="1"/>
  <c r="Q493" i="1"/>
  <c r="P493" i="1"/>
  <c r="R493" i="1" s="1"/>
  <c r="J493" i="1"/>
  <c r="I493" i="1"/>
  <c r="Q492" i="1"/>
  <c r="P492" i="1"/>
  <c r="R492" i="1" s="1"/>
  <c r="J492" i="1"/>
  <c r="I492" i="1"/>
  <c r="R491" i="1"/>
  <c r="Q491" i="1"/>
  <c r="P491" i="1"/>
  <c r="J491" i="1"/>
  <c r="I491" i="1"/>
  <c r="R490" i="1"/>
  <c r="Q490" i="1"/>
  <c r="P490" i="1"/>
  <c r="J490" i="1"/>
  <c r="I490" i="1"/>
  <c r="Q489" i="1"/>
  <c r="P489" i="1"/>
  <c r="R489" i="1" s="1"/>
  <c r="J489" i="1"/>
  <c r="I489" i="1"/>
  <c r="Q488" i="1"/>
  <c r="P488" i="1"/>
  <c r="R488" i="1" s="1"/>
  <c r="J488" i="1"/>
  <c r="I488" i="1"/>
  <c r="R487" i="1"/>
  <c r="Q487" i="1"/>
  <c r="P487" i="1"/>
  <c r="J487" i="1"/>
  <c r="I487" i="1"/>
  <c r="R486" i="1"/>
  <c r="Q486" i="1"/>
  <c r="P486" i="1"/>
  <c r="J486" i="1"/>
  <c r="I486" i="1"/>
  <c r="Q485" i="1"/>
  <c r="P485" i="1"/>
  <c r="R485" i="1" s="1"/>
  <c r="J485" i="1"/>
  <c r="I485" i="1"/>
  <c r="Q484" i="1"/>
  <c r="P484" i="1"/>
  <c r="R484" i="1" s="1"/>
  <c r="J484" i="1"/>
  <c r="I484" i="1"/>
  <c r="R483" i="1"/>
  <c r="Q483" i="1"/>
  <c r="P483" i="1"/>
  <c r="J483" i="1"/>
  <c r="I483" i="1"/>
  <c r="R482" i="1"/>
  <c r="Q482" i="1"/>
  <c r="P482" i="1"/>
  <c r="J482" i="1"/>
  <c r="I482" i="1"/>
  <c r="Q481" i="1"/>
  <c r="P481" i="1"/>
  <c r="R481" i="1" s="1"/>
  <c r="J481" i="1"/>
  <c r="I481" i="1"/>
  <c r="Q480" i="1"/>
  <c r="P480" i="1"/>
  <c r="R480" i="1" s="1"/>
  <c r="J480" i="1"/>
  <c r="I480" i="1"/>
  <c r="R479" i="1"/>
  <c r="Q479" i="1"/>
  <c r="P479" i="1"/>
  <c r="J479" i="1"/>
  <c r="I479" i="1"/>
  <c r="R478" i="1"/>
  <c r="Q478" i="1"/>
  <c r="P478" i="1"/>
  <c r="J478" i="1"/>
  <c r="I478" i="1"/>
  <c r="Q477" i="1"/>
  <c r="P477" i="1"/>
  <c r="R477" i="1" s="1"/>
  <c r="J477" i="1"/>
  <c r="I477" i="1"/>
  <c r="Q476" i="1"/>
  <c r="P476" i="1"/>
  <c r="R476" i="1" s="1"/>
  <c r="J476" i="1"/>
  <c r="I476" i="1"/>
  <c r="R475" i="1"/>
  <c r="Q475" i="1"/>
  <c r="P475" i="1"/>
  <c r="J475" i="1"/>
  <c r="I475" i="1"/>
  <c r="R474" i="1"/>
  <c r="Q474" i="1"/>
  <c r="P474" i="1"/>
  <c r="J474" i="1"/>
  <c r="I474" i="1"/>
  <c r="Q473" i="1"/>
  <c r="P473" i="1"/>
  <c r="R473" i="1" s="1"/>
  <c r="J473" i="1"/>
  <c r="I473" i="1"/>
  <c r="Q472" i="1"/>
  <c r="P472" i="1"/>
  <c r="R472" i="1" s="1"/>
  <c r="J472" i="1"/>
  <c r="I472" i="1"/>
  <c r="R471" i="1"/>
  <c r="Q471" i="1"/>
  <c r="P471" i="1"/>
  <c r="J471" i="1"/>
  <c r="I471" i="1"/>
  <c r="R470" i="1"/>
  <c r="Q470" i="1"/>
  <c r="P470" i="1"/>
  <c r="J470" i="1"/>
  <c r="I470" i="1"/>
  <c r="Q469" i="1"/>
  <c r="P469" i="1"/>
  <c r="R469" i="1" s="1"/>
  <c r="J469" i="1"/>
  <c r="I469" i="1"/>
  <c r="Q468" i="1"/>
  <c r="P468" i="1"/>
  <c r="R468" i="1" s="1"/>
  <c r="J468" i="1"/>
  <c r="I468" i="1"/>
  <c r="R467" i="1"/>
  <c r="Q467" i="1"/>
  <c r="P467" i="1"/>
  <c r="J467" i="1"/>
  <c r="I467" i="1"/>
  <c r="R466" i="1"/>
  <c r="Q466" i="1"/>
  <c r="P466" i="1"/>
  <c r="J466" i="1"/>
  <c r="I466" i="1"/>
  <c r="Q465" i="1"/>
  <c r="P465" i="1"/>
  <c r="R465" i="1" s="1"/>
  <c r="J465" i="1"/>
  <c r="I465" i="1"/>
  <c r="Q464" i="1"/>
  <c r="P464" i="1"/>
  <c r="R464" i="1" s="1"/>
  <c r="J464" i="1"/>
  <c r="I464" i="1"/>
  <c r="R463" i="1"/>
  <c r="Q463" i="1"/>
  <c r="P463" i="1"/>
  <c r="J463" i="1"/>
  <c r="I463" i="1"/>
  <c r="R462" i="1"/>
  <c r="Q462" i="1"/>
  <c r="P462" i="1"/>
  <c r="J462" i="1"/>
  <c r="I462" i="1"/>
  <c r="Q461" i="1"/>
  <c r="P461" i="1"/>
  <c r="R461" i="1" s="1"/>
  <c r="J461" i="1"/>
  <c r="I461" i="1"/>
  <c r="Q460" i="1"/>
  <c r="P460" i="1"/>
  <c r="R460" i="1" s="1"/>
  <c r="J460" i="1"/>
  <c r="I460" i="1"/>
  <c r="R459" i="1"/>
  <c r="Q459" i="1"/>
  <c r="P459" i="1"/>
  <c r="J459" i="1"/>
  <c r="I459" i="1"/>
  <c r="Q458" i="1"/>
  <c r="P458" i="1"/>
  <c r="J458" i="1"/>
  <c r="I458" i="1"/>
  <c r="R457" i="1"/>
  <c r="Q457" i="1"/>
  <c r="P457" i="1"/>
  <c r="J457" i="1"/>
  <c r="I457" i="1"/>
  <c r="Q456" i="1"/>
  <c r="P456" i="1"/>
  <c r="R456" i="1" s="1"/>
  <c r="J456" i="1"/>
  <c r="I456" i="1"/>
  <c r="Q455" i="1"/>
  <c r="P455" i="1"/>
  <c r="R455" i="1" s="1"/>
  <c r="J455" i="1"/>
  <c r="I455" i="1"/>
  <c r="R454" i="1"/>
  <c r="Q454" i="1"/>
  <c r="P454" i="1"/>
  <c r="J454" i="1"/>
  <c r="I454" i="1"/>
  <c r="R453" i="1"/>
  <c r="Q453" i="1"/>
  <c r="P453" i="1"/>
  <c r="J453" i="1"/>
  <c r="I453" i="1"/>
  <c r="Q452" i="1"/>
  <c r="P452" i="1"/>
  <c r="R452" i="1" s="1"/>
  <c r="J452" i="1"/>
  <c r="I452" i="1"/>
  <c r="Q451" i="1"/>
  <c r="P451" i="1"/>
  <c r="R451" i="1" s="1"/>
  <c r="J451" i="1"/>
  <c r="I451" i="1"/>
  <c r="R450" i="1"/>
  <c r="Q450" i="1"/>
  <c r="P450" i="1"/>
  <c r="J450" i="1"/>
  <c r="I450" i="1"/>
  <c r="R449" i="1"/>
  <c r="Q449" i="1"/>
  <c r="P449" i="1"/>
  <c r="J449" i="1"/>
  <c r="I449" i="1"/>
  <c r="Q448" i="1"/>
  <c r="P448" i="1"/>
  <c r="R448" i="1" s="1"/>
  <c r="J448" i="1"/>
  <c r="I448" i="1"/>
  <c r="Q447" i="1"/>
  <c r="P447" i="1"/>
  <c r="R447" i="1" s="1"/>
  <c r="J447" i="1"/>
  <c r="I447" i="1"/>
  <c r="R446" i="1"/>
  <c r="Q446" i="1"/>
  <c r="P446" i="1"/>
  <c r="J446" i="1"/>
  <c r="I446" i="1"/>
  <c r="R445" i="1"/>
  <c r="Q445" i="1"/>
  <c r="P445" i="1"/>
  <c r="J445" i="1"/>
  <c r="I445" i="1"/>
  <c r="Q444" i="1"/>
  <c r="P444" i="1"/>
  <c r="R444" i="1" s="1"/>
  <c r="J444" i="1"/>
  <c r="I444" i="1"/>
  <c r="Q443" i="1"/>
  <c r="P443" i="1"/>
  <c r="R443" i="1" s="1"/>
  <c r="J443" i="1"/>
  <c r="I443" i="1"/>
  <c r="R442" i="1"/>
  <c r="Q442" i="1"/>
  <c r="P442" i="1"/>
  <c r="J442" i="1"/>
  <c r="I442" i="1"/>
  <c r="R441" i="1"/>
  <c r="Q441" i="1"/>
  <c r="P441" i="1"/>
  <c r="J441" i="1"/>
  <c r="I441" i="1"/>
  <c r="Q440" i="1"/>
  <c r="P440" i="1"/>
  <c r="R440" i="1" s="1"/>
  <c r="J440" i="1"/>
  <c r="I440" i="1"/>
  <c r="Q439" i="1"/>
  <c r="P439" i="1"/>
  <c r="R439" i="1" s="1"/>
  <c r="J439" i="1"/>
  <c r="I439" i="1"/>
  <c r="R438" i="1"/>
  <c r="Q438" i="1"/>
  <c r="P438" i="1"/>
  <c r="J438" i="1"/>
  <c r="I438" i="1"/>
  <c r="R437" i="1"/>
  <c r="Q437" i="1"/>
  <c r="P437" i="1"/>
  <c r="J437" i="1"/>
  <c r="I437" i="1"/>
  <c r="Q436" i="1"/>
  <c r="P436" i="1"/>
  <c r="R436" i="1" s="1"/>
  <c r="J436" i="1"/>
  <c r="I436" i="1"/>
  <c r="Q435" i="1"/>
  <c r="P435" i="1"/>
  <c r="R435" i="1" s="1"/>
  <c r="J435" i="1"/>
  <c r="I435" i="1"/>
  <c r="R434" i="1"/>
  <c r="Q434" i="1"/>
  <c r="P434" i="1"/>
  <c r="J434" i="1"/>
  <c r="I434" i="1"/>
  <c r="R433" i="1"/>
  <c r="Q433" i="1"/>
  <c r="P433" i="1"/>
  <c r="J433" i="1"/>
  <c r="I433" i="1"/>
  <c r="Q432" i="1"/>
  <c r="P432" i="1"/>
  <c r="R432" i="1" s="1"/>
  <c r="J432" i="1"/>
  <c r="I432" i="1"/>
  <c r="Q431" i="1"/>
  <c r="P431" i="1"/>
  <c r="R431" i="1" s="1"/>
  <c r="J431" i="1"/>
  <c r="I431" i="1"/>
  <c r="R430" i="1"/>
  <c r="Q430" i="1"/>
  <c r="P430" i="1"/>
  <c r="J430" i="1"/>
  <c r="I430" i="1"/>
  <c r="R429" i="1"/>
  <c r="Q429" i="1"/>
  <c r="P429" i="1"/>
  <c r="J429" i="1"/>
  <c r="I429" i="1"/>
  <c r="Q428" i="1"/>
  <c r="P428" i="1"/>
  <c r="R428" i="1" s="1"/>
  <c r="J428" i="1"/>
  <c r="I428" i="1"/>
  <c r="Q427" i="1"/>
  <c r="P427" i="1"/>
  <c r="R427" i="1" s="1"/>
  <c r="J427" i="1"/>
  <c r="I427" i="1"/>
  <c r="R426" i="1"/>
  <c r="Q426" i="1"/>
  <c r="P426" i="1"/>
  <c r="J426" i="1"/>
  <c r="I426" i="1"/>
  <c r="R425" i="1"/>
  <c r="Q425" i="1"/>
  <c r="P425" i="1"/>
  <c r="J425" i="1"/>
  <c r="I425" i="1"/>
  <c r="Q424" i="1"/>
  <c r="P424" i="1"/>
  <c r="R424" i="1" s="1"/>
  <c r="J424" i="1"/>
  <c r="I424" i="1"/>
  <c r="Q423" i="1"/>
  <c r="P423" i="1"/>
  <c r="R423" i="1" s="1"/>
  <c r="J423" i="1"/>
  <c r="I423" i="1"/>
  <c r="R422" i="1"/>
  <c r="Q422" i="1"/>
  <c r="P422" i="1"/>
  <c r="J422" i="1"/>
  <c r="I422" i="1"/>
  <c r="R421" i="1"/>
  <c r="Q421" i="1"/>
  <c r="P421" i="1"/>
  <c r="J421" i="1"/>
  <c r="I421" i="1"/>
  <c r="Q420" i="1"/>
  <c r="P420" i="1"/>
  <c r="J420" i="1"/>
  <c r="I420" i="1"/>
  <c r="Q419" i="1"/>
  <c r="P419" i="1"/>
  <c r="R419" i="1" s="1"/>
  <c r="J419" i="1"/>
  <c r="I419" i="1"/>
  <c r="Q418" i="1"/>
  <c r="P418" i="1"/>
  <c r="J418" i="1"/>
  <c r="I418" i="1"/>
  <c r="Q417" i="1"/>
  <c r="P417" i="1"/>
  <c r="R417" i="1" s="1"/>
  <c r="J417" i="1"/>
  <c r="I417" i="1"/>
  <c r="R416" i="1"/>
  <c r="Q416" i="1"/>
  <c r="P416" i="1"/>
  <c r="J416" i="1"/>
  <c r="I416" i="1"/>
  <c r="R415" i="1"/>
  <c r="Q415" i="1"/>
  <c r="P415" i="1"/>
  <c r="J415" i="1"/>
  <c r="I415" i="1"/>
  <c r="Q414" i="1"/>
  <c r="P414" i="1"/>
  <c r="R414" i="1" s="1"/>
  <c r="J414" i="1"/>
  <c r="I414" i="1"/>
  <c r="Q413" i="1"/>
  <c r="P413" i="1"/>
  <c r="R413" i="1" s="1"/>
  <c r="J413" i="1"/>
  <c r="I413" i="1"/>
  <c r="R412" i="1"/>
  <c r="Q412" i="1"/>
  <c r="P412" i="1"/>
  <c r="J412" i="1"/>
  <c r="I412" i="1"/>
  <c r="R411" i="1"/>
  <c r="Q411" i="1"/>
  <c r="P411" i="1"/>
  <c r="J411" i="1"/>
  <c r="I411" i="1"/>
  <c r="Q410" i="1"/>
  <c r="P410" i="1"/>
  <c r="J410" i="1"/>
  <c r="I410" i="1"/>
  <c r="Q409" i="1"/>
  <c r="P409" i="1"/>
  <c r="R409" i="1" s="1"/>
  <c r="J409" i="1"/>
  <c r="I409" i="1"/>
  <c r="Q408" i="1"/>
  <c r="P408" i="1"/>
  <c r="R408" i="1" s="1"/>
  <c r="J408" i="1"/>
  <c r="I408" i="1"/>
  <c r="R407" i="1"/>
  <c r="Q407" i="1"/>
  <c r="P407" i="1"/>
  <c r="J407" i="1"/>
  <c r="I407" i="1"/>
  <c r="R406" i="1"/>
  <c r="Q406" i="1"/>
  <c r="P406" i="1"/>
  <c r="J406" i="1"/>
  <c r="I406" i="1"/>
  <c r="Q405" i="1"/>
  <c r="P405" i="1"/>
  <c r="R405" i="1" s="1"/>
  <c r="J405" i="1"/>
  <c r="I405" i="1"/>
  <c r="Q404" i="1"/>
  <c r="P404" i="1"/>
  <c r="R404" i="1" s="1"/>
  <c r="J404" i="1"/>
  <c r="I404" i="1"/>
  <c r="R403" i="1"/>
  <c r="Q403" i="1"/>
  <c r="P403" i="1"/>
  <c r="J403" i="1"/>
  <c r="I403" i="1"/>
  <c r="R402" i="1"/>
  <c r="Q402" i="1"/>
  <c r="P402" i="1"/>
  <c r="J402" i="1"/>
  <c r="I402" i="1"/>
  <c r="Q401" i="1"/>
  <c r="P401" i="1"/>
  <c r="R401" i="1" s="1"/>
  <c r="J401" i="1"/>
  <c r="I401" i="1"/>
  <c r="Q400" i="1"/>
  <c r="P400" i="1"/>
  <c r="R400" i="1" s="1"/>
  <c r="J400" i="1"/>
  <c r="I400" i="1"/>
  <c r="R399" i="1"/>
  <c r="Q399" i="1"/>
  <c r="P399" i="1"/>
  <c r="J399" i="1"/>
  <c r="I399" i="1"/>
  <c r="R398" i="1"/>
  <c r="Q398" i="1"/>
  <c r="P398" i="1"/>
  <c r="J398" i="1"/>
  <c r="I398" i="1"/>
  <c r="Q397" i="1"/>
  <c r="P397" i="1"/>
  <c r="R397" i="1" s="1"/>
  <c r="J397" i="1"/>
  <c r="I397" i="1"/>
  <c r="Q396" i="1"/>
  <c r="P396" i="1"/>
  <c r="R396" i="1" s="1"/>
  <c r="J396" i="1"/>
  <c r="I396" i="1"/>
  <c r="R395" i="1"/>
  <c r="Q395" i="1"/>
  <c r="P395" i="1"/>
  <c r="J395" i="1"/>
  <c r="I395" i="1"/>
  <c r="R394" i="1"/>
  <c r="Q394" i="1"/>
  <c r="P394" i="1"/>
  <c r="J394" i="1"/>
  <c r="I394" i="1"/>
  <c r="Q393" i="1"/>
  <c r="P393" i="1"/>
  <c r="R393" i="1" s="1"/>
  <c r="J393" i="1"/>
  <c r="I393" i="1"/>
  <c r="Q392" i="1"/>
  <c r="P392" i="1"/>
  <c r="R392" i="1" s="1"/>
  <c r="J392" i="1"/>
  <c r="I392" i="1"/>
  <c r="Q391" i="1"/>
  <c r="P391" i="1"/>
  <c r="J391" i="1"/>
  <c r="I391" i="1"/>
  <c r="R390" i="1"/>
  <c r="Q390" i="1"/>
  <c r="P390" i="1"/>
  <c r="J390" i="1"/>
  <c r="I390" i="1"/>
  <c r="R389" i="1"/>
  <c r="Q389" i="1"/>
  <c r="P389" i="1"/>
  <c r="J389" i="1"/>
  <c r="I389" i="1"/>
  <c r="Q388" i="1"/>
  <c r="P388" i="1"/>
  <c r="R388" i="1" s="1"/>
  <c r="J388" i="1"/>
  <c r="I388" i="1"/>
  <c r="Q387" i="1"/>
  <c r="P387" i="1"/>
  <c r="R387" i="1" s="1"/>
  <c r="J387" i="1"/>
  <c r="I387" i="1"/>
  <c r="R386" i="1"/>
  <c r="Q386" i="1"/>
  <c r="P386" i="1"/>
  <c r="J386" i="1"/>
  <c r="I386" i="1"/>
  <c r="R385" i="1"/>
  <c r="Q385" i="1"/>
  <c r="P385" i="1"/>
  <c r="J385" i="1"/>
  <c r="I385" i="1"/>
  <c r="Q384" i="1"/>
  <c r="P384" i="1"/>
  <c r="R384" i="1" s="1"/>
  <c r="J384" i="1"/>
  <c r="I384" i="1"/>
  <c r="Q383" i="1"/>
  <c r="P383" i="1"/>
  <c r="R383" i="1" s="1"/>
  <c r="J383" i="1"/>
  <c r="I383" i="1"/>
  <c r="R382" i="1"/>
  <c r="Q382" i="1"/>
  <c r="P382" i="1"/>
  <c r="J382" i="1"/>
  <c r="I382" i="1"/>
  <c r="R381" i="1"/>
  <c r="Q381" i="1"/>
  <c r="P381" i="1"/>
  <c r="J381" i="1"/>
  <c r="I381" i="1"/>
  <c r="Q380" i="1"/>
  <c r="P380" i="1"/>
  <c r="R380" i="1" s="1"/>
  <c r="J380" i="1"/>
  <c r="I380" i="1"/>
  <c r="Q379" i="1"/>
  <c r="P379" i="1"/>
  <c r="R379" i="1" s="1"/>
  <c r="J379" i="1"/>
  <c r="I379" i="1"/>
  <c r="R378" i="1"/>
  <c r="Q378" i="1"/>
  <c r="P378" i="1"/>
  <c r="J378" i="1"/>
  <c r="I378" i="1"/>
  <c r="R377" i="1"/>
  <c r="Q377" i="1"/>
  <c r="P377" i="1"/>
  <c r="J377" i="1"/>
  <c r="I377" i="1"/>
  <c r="Q376" i="1"/>
  <c r="P376" i="1"/>
  <c r="R376" i="1" s="1"/>
  <c r="J376" i="1"/>
  <c r="I376" i="1"/>
  <c r="Q375" i="1"/>
  <c r="P375" i="1"/>
  <c r="R375" i="1" s="1"/>
  <c r="J375" i="1"/>
  <c r="I375" i="1"/>
  <c r="R374" i="1"/>
  <c r="Q374" i="1"/>
  <c r="P374" i="1"/>
  <c r="J374" i="1"/>
  <c r="I374" i="1"/>
  <c r="R373" i="1"/>
  <c r="Q373" i="1"/>
  <c r="P373" i="1"/>
  <c r="J373" i="1"/>
  <c r="I373" i="1"/>
  <c r="Q372" i="1"/>
  <c r="P372" i="1"/>
  <c r="R372" i="1" s="1"/>
  <c r="J372" i="1"/>
  <c r="I372" i="1"/>
  <c r="Q371" i="1"/>
  <c r="P371" i="1"/>
  <c r="R371" i="1" s="1"/>
  <c r="J371" i="1"/>
  <c r="I371" i="1"/>
  <c r="R370" i="1"/>
  <c r="Q370" i="1"/>
  <c r="P370" i="1"/>
  <c r="J370" i="1"/>
  <c r="I370" i="1"/>
  <c r="R369" i="1"/>
  <c r="Q369" i="1"/>
  <c r="P369" i="1"/>
  <c r="J369" i="1"/>
  <c r="I369" i="1"/>
  <c r="Q368" i="1"/>
  <c r="P368" i="1"/>
  <c r="R368" i="1" s="1"/>
  <c r="J368" i="1"/>
  <c r="I368" i="1"/>
  <c r="Q367" i="1"/>
  <c r="P367" i="1"/>
  <c r="R367" i="1" s="1"/>
  <c r="J367" i="1"/>
  <c r="I367" i="1"/>
  <c r="R366" i="1"/>
  <c r="Q366" i="1"/>
  <c r="P366" i="1"/>
  <c r="J366" i="1"/>
  <c r="I366" i="1"/>
  <c r="R365" i="1"/>
  <c r="Q365" i="1"/>
  <c r="P365" i="1"/>
  <c r="J365" i="1"/>
  <c r="I365" i="1"/>
  <c r="Q364" i="1"/>
  <c r="P364" i="1"/>
  <c r="R364" i="1" s="1"/>
  <c r="J364" i="1"/>
  <c r="I364" i="1"/>
  <c r="Q363" i="1"/>
  <c r="P363" i="1"/>
  <c r="R363" i="1" s="1"/>
  <c r="J363" i="1"/>
  <c r="I363" i="1"/>
  <c r="R362" i="1"/>
  <c r="Q362" i="1"/>
  <c r="P362" i="1"/>
  <c r="J362" i="1"/>
  <c r="I362" i="1"/>
  <c r="R361" i="1"/>
  <c r="Q361" i="1"/>
  <c r="P361" i="1"/>
  <c r="J361" i="1"/>
  <c r="I361" i="1"/>
  <c r="Q360" i="1"/>
  <c r="P360" i="1"/>
  <c r="R360" i="1" s="1"/>
  <c r="J360" i="1"/>
  <c r="I360" i="1"/>
  <c r="Q359" i="1"/>
  <c r="P359" i="1"/>
  <c r="J359" i="1"/>
  <c r="I359" i="1"/>
  <c r="Q358" i="1"/>
  <c r="P358" i="1"/>
  <c r="R358" i="1" s="1"/>
  <c r="J358" i="1"/>
  <c r="I358" i="1"/>
  <c r="R357" i="1"/>
  <c r="Q357" i="1"/>
  <c r="P357" i="1"/>
  <c r="J357" i="1"/>
  <c r="I357" i="1"/>
  <c r="Q356" i="1"/>
  <c r="P356" i="1"/>
  <c r="J356" i="1"/>
  <c r="I356" i="1"/>
  <c r="R355" i="1"/>
  <c r="Q355" i="1"/>
  <c r="P355" i="1"/>
  <c r="J355" i="1"/>
  <c r="I355" i="1"/>
  <c r="Q354" i="1"/>
  <c r="P354" i="1"/>
  <c r="R354" i="1" s="1"/>
  <c r="J354" i="1"/>
  <c r="I354" i="1"/>
  <c r="Q353" i="1"/>
  <c r="P353" i="1"/>
  <c r="R353" i="1" s="1"/>
  <c r="J353" i="1"/>
  <c r="I353" i="1"/>
  <c r="Q352" i="1"/>
  <c r="P352" i="1"/>
  <c r="J352" i="1"/>
  <c r="I352" i="1"/>
  <c r="R351" i="1"/>
  <c r="Q351" i="1"/>
  <c r="P351" i="1"/>
  <c r="J351" i="1"/>
  <c r="I351" i="1"/>
  <c r="R350" i="1"/>
  <c r="Q350" i="1"/>
  <c r="P350" i="1"/>
  <c r="J350" i="1"/>
  <c r="I350" i="1"/>
  <c r="Q349" i="1"/>
  <c r="P349" i="1"/>
  <c r="R349" i="1" s="1"/>
  <c r="J349" i="1"/>
  <c r="I349" i="1"/>
  <c r="Q348" i="1"/>
  <c r="P348" i="1"/>
  <c r="R348" i="1" s="1"/>
  <c r="J348" i="1"/>
  <c r="I348" i="1"/>
  <c r="R347" i="1"/>
  <c r="Q347" i="1"/>
  <c r="P347" i="1"/>
  <c r="J347" i="1"/>
  <c r="I347" i="1"/>
  <c r="R346" i="1"/>
  <c r="Q346" i="1"/>
  <c r="P346" i="1"/>
  <c r="J346" i="1"/>
  <c r="I346" i="1"/>
  <c r="Q345" i="1"/>
  <c r="P345" i="1"/>
  <c r="J345" i="1"/>
  <c r="I345" i="1"/>
  <c r="Q344" i="1"/>
  <c r="P344" i="1"/>
  <c r="R344" i="1" s="1"/>
  <c r="J344" i="1"/>
  <c r="I344" i="1"/>
  <c r="Q343" i="1"/>
  <c r="P343" i="1"/>
  <c r="R343" i="1" s="1"/>
  <c r="J343" i="1"/>
  <c r="I343" i="1"/>
  <c r="R342" i="1"/>
  <c r="Q342" i="1"/>
  <c r="P342" i="1"/>
  <c r="J342" i="1"/>
  <c r="I342" i="1"/>
  <c r="R341" i="1"/>
  <c r="Q341" i="1"/>
  <c r="P341" i="1"/>
  <c r="J341" i="1"/>
  <c r="I341" i="1"/>
  <c r="Q340" i="1"/>
  <c r="P340" i="1"/>
  <c r="R340" i="1" s="1"/>
  <c r="J340" i="1"/>
  <c r="I340" i="1"/>
  <c r="Q339" i="1"/>
  <c r="P339" i="1"/>
  <c r="R339" i="1" s="1"/>
  <c r="J339" i="1"/>
  <c r="I339" i="1"/>
  <c r="R338" i="1"/>
  <c r="Q338" i="1"/>
  <c r="P338" i="1"/>
  <c r="J338" i="1"/>
  <c r="I338" i="1"/>
  <c r="R337" i="1"/>
  <c r="Q337" i="1"/>
  <c r="P337" i="1"/>
  <c r="J337" i="1"/>
  <c r="I337" i="1"/>
  <c r="Q336" i="1"/>
  <c r="P336" i="1"/>
  <c r="R336" i="1" s="1"/>
  <c r="J336" i="1"/>
  <c r="I336" i="1"/>
  <c r="Q335" i="1"/>
  <c r="P335" i="1"/>
  <c r="R335" i="1" s="1"/>
  <c r="J335" i="1"/>
  <c r="I335" i="1"/>
  <c r="R334" i="1"/>
  <c r="Q334" i="1"/>
  <c r="P334" i="1"/>
  <c r="Q333" i="1"/>
  <c r="P333" i="1"/>
  <c r="J333" i="1"/>
  <c r="I333" i="1"/>
  <c r="Q332" i="1"/>
  <c r="P332" i="1"/>
  <c r="R332" i="1" s="1"/>
  <c r="J332" i="1"/>
  <c r="I332" i="1"/>
  <c r="R331" i="1"/>
  <c r="Q331" i="1"/>
  <c r="P331" i="1"/>
  <c r="J331" i="1"/>
  <c r="I331" i="1"/>
  <c r="R330" i="1"/>
  <c r="Q330" i="1"/>
  <c r="P330" i="1"/>
  <c r="J330" i="1"/>
  <c r="I330" i="1"/>
  <c r="Q329" i="1"/>
  <c r="P329" i="1"/>
  <c r="R329" i="1" s="1"/>
  <c r="J329" i="1"/>
  <c r="I329" i="1"/>
  <c r="Q328" i="1"/>
  <c r="P328" i="1"/>
  <c r="R328" i="1" s="1"/>
  <c r="J328" i="1"/>
  <c r="I328" i="1"/>
  <c r="R327" i="1"/>
  <c r="Q327" i="1"/>
  <c r="P327" i="1"/>
  <c r="J327" i="1"/>
  <c r="I327" i="1"/>
  <c r="R326" i="1"/>
  <c r="Q326" i="1"/>
  <c r="P326" i="1"/>
  <c r="J326" i="1"/>
  <c r="I326" i="1"/>
  <c r="Q325" i="1"/>
  <c r="P325" i="1"/>
  <c r="R325" i="1" s="1"/>
  <c r="J325" i="1"/>
  <c r="I325" i="1"/>
  <c r="Q324" i="1"/>
  <c r="P324" i="1"/>
  <c r="R324" i="1" s="1"/>
  <c r="J324" i="1"/>
  <c r="I324" i="1"/>
  <c r="R323" i="1"/>
  <c r="Q323" i="1"/>
  <c r="P323" i="1"/>
  <c r="J323" i="1"/>
  <c r="I323" i="1"/>
  <c r="Q322" i="1"/>
  <c r="P322" i="1"/>
  <c r="J322" i="1"/>
  <c r="I322" i="1"/>
  <c r="R321" i="1"/>
  <c r="Q321" i="1"/>
  <c r="P321" i="1"/>
  <c r="J321" i="1"/>
  <c r="I321" i="1"/>
  <c r="Q320" i="1"/>
  <c r="P320" i="1"/>
  <c r="R320" i="1" s="1"/>
  <c r="J320" i="1"/>
  <c r="I320" i="1"/>
  <c r="Q319" i="1"/>
  <c r="P319" i="1"/>
  <c r="R319" i="1" s="1"/>
  <c r="J319" i="1"/>
  <c r="I319" i="1"/>
  <c r="R318" i="1"/>
  <c r="Q318" i="1"/>
  <c r="P318" i="1"/>
  <c r="J318" i="1"/>
  <c r="I318" i="1"/>
  <c r="Q317" i="1"/>
  <c r="P317" i="1"/>
  <c r="J317" i="1"/>
  <c r="I317" i="1"/>
  <c r="R316" i="1"/>
  <c r="Q316" i="1"/>
  <c r="P316" i="1"/>
  <c r="J316" i="1"/>
  <c r="I316" i="1"/>
  <c r="Q315" i="1"/>
  <c r="P315" i="1"/>
  <c r="R315" i="1" s="1"/>
  <c r="J315" i="1"/>
  <c r="I315" i="1"/>
  <c r="Q314" i="1"/>
  <c r="P314" i="1"/>
  <c r="R314" i="1" s="1"/>
  <c r="J314" i="1"/>
  <c r="I314" i="1"/>
  <c r="Q313" i="1"/>
  <c r="P313" i="1"/>
  <c r="J313" i="1"/>
  <c r="I313" i="1"/>
  <c r="R312" i="1"/>
  <c r="Q312" i="1"/>
  <c r="P312" i="1"/>
  <c r="J312" i="1"/>
  <c r="I312" i="1"/>
  <c r="R311" i="1"/>
  <c r="Q311" i="1"/>
  <c r="P311" i="1"/>
  <c r="J311" i="1"/>
  <c r="I311" i="1"/>
  <c r="Q310" i="1"/>
  <c r="P310" i="1"/>
  <c r="R310" i="1" s="1"/>
  <c r="J310" i="1"/>
  <c r="I310" i="1"/>
  <c r="Q309" i="1"/>
  <c r="P309" i="1"/>
  <c r="R309" i="1" s="1"/>
  <c r="J309" i="1"/>
  <c r="I309" i="1"/>
  <c r="R308" i="1"/>
  <c r="Q308" i="1"/>
  <c r="P308" i="1"/>
  <c r="J308" i="1"/>
  <c r="I308" i="1"/>
  <c r="R307" i="1"/>
  <c r="Q307" i="1"/>
  <c r="P307" i="1"/>
  <c r="J307" i="1"/>
  <c r="I307" i="1"/>
  <c r="Q306" i="1"/>
  <c r="P306" i="1"/>
  <c r="R306" i="1" s="1"/>
  <c r="J306" i="1"/>
  <c r="I306" i="1"/>
  <c r="Q305" i="1"/>
  <c r="P305" i="1"/>
  <c r="R305" i="1" s="1"/>
  <c r="J305" i="1"/>
  <c r="I305" i="1"/>
  <c r="R304" i="1"/>
  <c r="Q304" i="1"/>
  <c r="P304" i="1"/>
  <c r="J304" i="1"/>
  <c r="I304" i="1"/>
  <c r="R303" i="1"/>
  <c r="Q303" i="1"/>
  <c r="P303" i="1"/>
  <c r="J303" i="1"/>
  <c r="I303" i="1"/>
  <c r="Q302" i="1"/>
  <c r="P302" i="1"/>
  <c r="R302" i="1" s="1"/>
  <c r="J302" i="1"/>
  <c r="I302" i="1"/>
  <c r="Q301" i="1"/>
  <c r="P301" i="1"/>
  <c r="J301" i="1"/>
  <c r="I301" i="1"/>
  <c r="Q300" i="1"/>
  <c r="P300" i="1"/>
  <c r="R300" i="1" s="1"/>
  <c r="J300" i="1"/>
  <c r="I300" i="1"/>
  <c r="R299" i="1"/>
  <c r="Q299" i="1"/>
  <c r="P299" i="1"/>
  <c r="J299" i="1"/>
  <c r="I299" i="1"/>
  <c r="Q298" i="1"/>
  <c r="P298" i="1"/>
  <c r="J298" i="1"/>
  <c r="I298" i="1"/>
  <c r="R297" i="1"/>
  <c r="Q297" i="1"/>
  <c r="P297" i="1"/>
  <c r="J297" i="1"/>
  <c r="I297" i="1"/>
  <c r="Q296" i="1"/>
  <c r="P296" i="1"/>
  <c r="R296" i="1" s="1"/>
  <c r="J296" i="1"/>
  <c r="I296" i="1"/>
  <c r="Q295" i="1"/>
  <c r="P295" i="1"/>
  <c r="R295" i="1" s="1"/>
  <c r="J295" i="1"/>
  <c r="I295" i="1"/>
  <c r="R294" i="1"/>
  <c r="Q294" i="1"/>
  <c r="P294" i="1"/>
  <c r="J294" i="1"/>
  <c r="I294" i="1"/>
  <c r="R293" i="1"/>
  <c r="Q293" i="1"/>
  <c r="P293" i="1"/>
  <c r="J293" i="1"/>
  <c r="I293" i="1"/>
  <c r="Q292" i="1"/>
  <c r="P292" i="1"/>
  <c r="R292" i="1" s="1"/>
  <c r="J292" i="1"/>
  <c r="I292" i="1"/>
  <c r="Q291" i="1"/>
  <c r="P291" i="1"/>
  <c r="J291" i="1"/>
  <c r="I291" i="1"/>
  <c r="Q290" i="1"/>
  <c r="P290" i="1"/>
  <c r="R290" i="1" s="1"/>
  <c r="J290" i="1"/>
  <c r="I290" i="1"/>
  <c r="R289" i="1"/>
  <c r="Q289" i="1"/>
  <c r="P289" i="1"/>
  <c r="J289" i="1"/>
  <c r="I289" i="1"/>
  <c r="R288" i="1"/>
  <c r="Q288" i="1"/>
  <c r="P288" i="1"/>
  <c r="J288" i="1"/>
  <c r="I288" i="1"/>
  <c r="Q287" i="1"/>
  <c r="P287" i="1"/>
  <c r="R287" i="1" s="1"/>
  <c r="J287" i="1"/>
  <c r="I287" i="1"/>
  <c r="Q286" i="1"/>
  <c r="P286" i="1"/>
  <c r="R286" i="1" s="1"/>
  <c r="J286" i="1"/>
  <c r="I286" i="1"/>
  <c r="R285" i="1"/>
  <c r="Q285" i="1"/>
  <c r="P285" i="1"/>
  <c r="J285" i="1"/>
  <c r="I285" i="1"/>
  <c r="R284" i="1"/>
  <c r="Q284" i="1"/>
  <c r="P284" i="1"/>
  <c r="J284" i="1"/>
  <c r="I284" i="1"/>
  <c r="Q283" i="1"/>
  <c r="P283" i="1"/>
  <c r="R283" i="1" s="1"/>
  <c r="J283" i="1"/>
  <c r="I283" i="1"/>
  <c r="Q282" i="1"/>
  <c r="P282" i="1"/>
  <c r="J282" i="1"/>
  <c r="I282" i="1"/>
  <c r="Q281" i="1"/>
  <c r="P281" i="1"/>
  <c r="R281" i="1" s="1"/>
  <c r="J281" i="1"/>
  <c r="I281" i="1"/>
  <c r="R280" i="1"/>
  <c r="Q280" i="1"/>
  <c r="P280" i="1"/>
  <c r="J280" i="1"/>
  <c r="I280" i="1"/>
  <c r="R279" i="1"/>
  <c r="Q279" i="1"/>
  <c r="P279" i="1"/>
  <c r="J279" i="1"/>
  <c r="I279" i="1"/>
  <c r="Q278" i="1"/>
  <c r="P278" i="1"/>
  <c r="R278" i="1" s="1"/>
  <c r="J278" i="1"/>
  <c r="I278" i="1"/>
  <c r="Q277" i="1"/>
  <c r="P277" i="1"/>
  <c r="R277" i="1" s="1"/>
  <c r="J277" i="1"/>
  <c r="I277" i="1"/>
  <c r="R276" i="1"/>
  <c r="Q276" i="1"/>
  <c r="P276" i="1"/>
  <c r="J276" i="1"/>
  <c r="I276" i="1"/>
  <c r="R275" i="1"/>
  <c r="Q275" i="1"/>
  <c r="P275" i="1"/>
  <c r="J275" i="1"/>
  <c r="I275" i="1"/>
  <c r="Q274" i="1"/>
  <c r="P274" i="1"/>
  <c r="R274" i="1" s="1"/>
  <c r="J274" i="1"/>
  <c r="I274" i="1"/>
  <c r="Q273" i="1"/>
  <c r="P273" i="1"/>
  <c r="R273" i="1" s="1"/>
  <c r="J273" i="1"/>
  <c r="I273" i="1"/>
  <c r="R272" i="1"/>
  <c r="Q272" i="1"/>
  <c r="P272" i="1"/>
  <c r="J272" i="1"/>
  <c r="I272" i="1"/>
  <c r="R271" i="1"/>
  <c r="Q271" i="1"/>
  <c r="P271" i="1"/>
  <c r="J271" i="1"/>
  <c r="I271" i="1"/>
  <c r="Q270" i="1"/>
  <c r="P270" i="1"/>
  <c r="R270" i="1" s="1"/>
  <c r="J270" i="1"/>
  <c r="I270" i="1"/>
  <c r="Q269" i="1"/>
  <c r="P269" i="1"/>
  <c r="R269" i="1" s="1"/>
  <c r="J269" i="1"/>
  <c r="I269" i="1"/>
  <c r="R268" i="1"/>
  <c r="Q268" i="1"/>
  <c r="P268" i="1"/>
  <c r="J268" i="1"/>
  <c r="I268" i="1"/>
  <c r="Q267" i="1"/>
  <c r="P267" i="1"/>
  <c r="J267" i="1"/>
  <c r="I267" i="1"/>
  <c r="R266" i="1"/>
  <c r="Q266" i="1"/>
  <c r="P266" i="1"/>
  <c r="J266" i="1"/>
  <c r="I266" i="1"/>
  <c r="Q265" i="1"/>
  <c r="P265" i="1"/>
  <c r="R265" i="1" s="1"/>
  <c r="J265" i="1"/>
  <c r="I265" i="1"/>
  <c r="Q264" i="1"/>
  <c r="P264" i="1"/>
  <c r="R264" i="1" s="1"/>
  <c r="J264" i="1"/>
  <c r="I264" i="1"/>
  <c r="R263" i="1"/>
  <c r="Q263" i="1"/>
  <c r="P263" i="1"/>
  <c r="J263" i="1"/>
  <c r="I263" i="1"/>
  <c r="R262" i="1"/>
  <c r="Q262" i="1"/>
  <c r="P262" i="1"/>
  <c r="J262" i="1"/>
  <c r="I262" i="1"/>
  <c r="Q261" i="1"/>
  <c r="P261" i="1"/>
  <c r="R261" i="1" s="1"/>
  <c r="J261" i="1"/>
  <c r="I261" i="1"/>
  <c r="Q260" i="1"/>
  <c r="P260" i="1"/>
  <c r="R260" i="1" s="1"/>
  <c r="J260" i="1"/>
  <c r="I260" i="1"/>
  <c r="R259" i="1"/>
  <c r="Q259" i="1"/>
  <c r="P259" i="1"/>
  <c r="J259" i="1"/>
  <c r="I259" i="1"/>
  <c r="R258" i="1"/>
  <c r="Q258" i="1"/>
  <c r="P258" i="1"/>
  <c r="J258" i="1"/>
  <c r="I258" i="1"/>
  <c r="Q257" i="1"/>
  <c r="P257" i="1"/>
  <c r="R257" i="1" s="1"/>
  <c r="J257" i="1"/>
  <c r="I257" i="1"/>
  <c r="Q256" i="1"/>
  <c r="P256" i="1"/>
  <c r="R256" i="1" s="1"/>
  <c r="J256" i="1"/>
  <c r="I256" i="1"/>
  <c r="R255" i="1"/>
  <c r="Q255" i="1"/>
  <c r="P255" i="1"/>
  <c r="J255" i="1"/>
  <c r="I255" i="1"/>
  <c r="R254" i="1"/>
  <c r="Q254" i="1"/>
  <c r="P254" i="1"/>
  <c r="J254" i="1"/>
  <c r="I254" i="1"/>
  <c r="Q253" i="1"/>
  <c r="P253" i="1"/>
  <c r="R253" i="1" s="1"/>
  <c r="J253" i="1"/>
  <c r="I253" i="1"/>
  <c r="Q252" i="1"/>
  <c r="P252" i="1"/>
  <c r="R252" i="1" s="1"/>
  <c r="J252" i="1"/>
  <c r="I252" i="1"/>
  <c r="R251" i="1"/>
  <c r="Q251" i="1"/>
  <c r="P251" i="1"/>
  <c r="J251" i="1"/>
  <c r="I251" i="1"/>
  <c r="R250" i="1"/>
  <c r="Q250" i="1"/>
  <c r="P250" i="1"/>
  <c r="J250" i="1"/>
  <c r="I250" i="1"/>
  <c r="Q249" i="1"/>
  <c r="P249" i="1"/>
  <c r="R249" i="1" s="1"/>
  <c r="J249" i="1"/>
  <c r="I249" i="1"/>
  <c r="Q248" i="1"/>
  <c r="P248" i="1"/>
  <c r="R248" i="1" s="1"/>
  <c r="J248" i="1"/>
  <c r="I248" i="1"/>
  <c r="R247" i="1"/>
  <c r="Q247" i="1"/>
  <c r="P247" i="1"/>
  <c r="J247" i="1"/>
  <c r="I247" i="1"/>
  <c r="R246" i="1"/>
  <c r="Q246" i="1"/>
  <c r="P246" i="1"/>
  <c r="J246" i="1"/>
  <c r="I246" i="1"/>
  <c r="Q245" i="1"/>
  <c r="P245" i="1"/>
  <c r="R245" i="1" s="1"/>
  <c r="J245" i="1"/>
  <c r="I245" i="1"/>
  <c r="Q244" i="1"/>
  <c r="P244" i="1"/>
  <c r="R244" i="1" s="1"/>
  <c r="J244" i="1"/>
  <c r="I244" i="1"/>
  <c r="R243" i="1"/>
  <c r="Q243" i="1"/>
  <c r="P243" i="1"/>
  <c r="J243" i="1"/>
  <c r="I243" i="1"/>
  <c r="R242" i="1"/>
  <c r="Q242" i="1"/>
  <c r="P242" i="1"/>
  <c r="J242" i="1"/>
  <c r="I242" i="1"/>
  <c r="Q241" i="1"/>
  <c r="P241" i="1"/>
  <c r="R241" i="1" s="1"/>
  <c r="J241" i="1"/>
  <c r="I241" i="1"/>
  <c r="Q240" i="1"/>
  <c r="P240" i="1"/>
  <c r="R240" i="1" s="1"/>
  <c r="J240" i="1"/>
  <c r="I240" i="1"/>
  <c r="R239" i="1"/>
  <c r="Q239" i="1"/>
  <c r="P239" i="1"/>
  <c r="J239" i="1"/>
  <c r="I239" i="1"/>
  <c r="R238" i="1"/>
  <c r="Q238" i="1"/>
  <c r="P238" i="1"/>
  <c r="J238" i="1"/>
  <c r="I238" i="1"/>
  <c r="Q237" i="1"/>
  <c r="P237" i="1"/>
  <c r="R237" i="1" s="1"/>
  <c r="J237" i="1"/>
  <c r="I237" i="1"/>
  <c r="Q236" i="1"/>
  <c r="P236" i="1"/>
  <c r="R236" i="1" s="1"/>
  <c r="J236" i="1"/>
  <c r="I236" i="1"/>
  <c r="R235" i="1"/>
  <c r="Q235" i="1"/>
  <c r="P235" i="1"/>
  <c r="J235" i="1"/>
  <c r="I235" i="1"/>
  <c r="R234" i="1"/>
  <c r="Q234" i="1"/>
  <c r="P234" i="1"/>
  <c r="J234" i="1"/>
  <c r="I234" i="1"/>
  <c r="Q233" i="1"/>
  <c r="P233" i="1"/>
  <c r="R233" i="1" s="1"/>
  <c r="J233" i="1"/>
  <c r="I233" i="1"/>
  <c r="Q232" i="1"/>
  <c r="P232" i="1"/>
  <c r="R232" i="1" s="1"/>
  <c r="J232" i="1"/>
  <c r="I232" i="1"/>
  <c r="R231" i="1"/>
  <c r="Q231" i="1"/>
  <c r="P231" i="1"/>
  <c r="J231" i="1"/>
  <c r="I231" i="1"/>
  <c r="R230" i="1"/>
  <c r="Q230" i="1"/>
  <c r="P230" i="1"/>
  <c r="J230" i="1"/>
  <c r="I230" i="1"/>
  <c r="Q229" i="1"/>
  <c r="P229" i="1"/>
  <c r="R229" i="1" s="1"/>
  <c r="J229" i="1"/>
  <c r="I229" i="1"/>
  <c r="Q228" i="1"/>
  <c r="P228" i="1"/>
  <c r="R228" i="1" s="1"/>
  <c r="J228" i="1"/>
  <c r="I228" i="1"/>
  <c r="R227" i="1"/>
  <c r="Q227" i="1"/>
  <c r="P227" i="1"/>
  <c r="J227" i="1"/>
  <c r="I227" i="1"/>
  <c r="R226" i="1"/>
  <c r="Q226" i="1"/>
  <c r="P226" i="1"/>
  <c r="J226" i="1"/>
  <c r="I226" i="1"/>
  <c r="Q225" i="1"/>
  <c r="P225" i="1"/>
  <c r="R225" i="1" s="1"/>
  <c r="J225" i="1"/>
  <c r="I225" i="1"/>
  <c r="Q224" i="1"/>
  <c r="P224" i="1"/>
  <c r="R224" i="1" s="1"/>
  <c r="J224" i="1"/>
  <c r="I224" i="1"/>
  <c r="R223" i="1"/>
  <c r="Q223" i="1"/>
  <c r="P223" i="1"/>
  <c r="J223" i="1"/>
  <c r="I223" i="1"/>
  <c r="R222" i="1"/>
  <c r="Q222" i="1"/>
  <c r="P222" i="1"/>
  <c r="J222" i="1"/>
  <c r="I222" i="1"/>
  <c r="Q221" i="1"/>
  <c r="P221" i="1"/>
  <c r="R221" i="1" s="1"/>
  <c r="J221" i="1"/>
  <c r="I221" i="1"/>
  <c r="Q220" i="1"/>
  <c r="P220" i="1"/>
  <c r="R220" i="1" s="1"/>
  <c r="J220" i="1"/>
  <c r="I220" i="1"/>
  <c r="R219" i="1"/>
  <c r="Q219" i="1"/>
  <c r="P219" i="1"/>
  <c r="J219" i="1"/>
  <c r="I219" i="1"/>
  <c r="R218" i="1"/>
  <c r="Q218" i="1"/>
  <c r="P218" i="1"/>
  <c r="J218" i="1"/>
  <c r="I218" i="1"/>
  <c r="Q217" i="1"/>
  <c r="P217" i="1"/>
  <c r="J217" i="1"/>
  <c r="I217" i="1"/>
  <c r="Q216" i="1"/>
  <c r="P216" i="1"/>
  <c r="R216" i="1" s="1"/>
  <c r="J216" i="1"/>
  <c r="I216" i="1"/>
  <c r="Q215" i="1"/>
  <c r="P215" i="1"/>
  <c r="R215" i="1" s="1"/>
  <c r="J215" i="1"/>
  <c r="I215" i="1"/>
  <c r="R214" i="1"/>
  <c r="Q214" i="1"/>
  <c r="P214" i="1"/>
  <c r="J214" i="1"/>
  <c r="I214" i="1"/>
  <c r="Q213" i="1"/>
  <c r="P213" i="1"/>
  <c r="J213" i="1"/>
  <c r="I213" i="1"/>
  <c r="R212" i="1"/>
  <c r="Q212" i="1"/>
  <c r="P212" i="1"/>
  <c r="J212" i="1"/>
  <c r="I212" i="1"/>
  <c r="Q211" i="1"/>
  <c r="P211" i="1"/>
  <c r="R211" i="1" s="1"/>
  <c r="J211" i="1"/>
  <c r="I211" i="1"/>
  <c r="Q210" i="1"/>
  <c r="P210" i="1"/>
  <c r="R210" i="1" s="1"/>
  <c r="J210" i="1"/>
  <c r="I210" i="1"/>
  <c r="Q209" i="1"/>
  <c r="P209" i="1"/>
  <c r="J209" i="1"/>
  <c r="I209" i="1"/>
  <c r="R208" i="1"/>
  <c r="Q208" i="1"/>
  <c r="P208" i="1"/>
  <c r="J208" i="1"/>
  <c r="I208" i="1"/>
  <c r="Q207" i="1"/>
  <c r="P207" i="1"/>
  <c r="R207" i="1" s="1"/>
  <c r="J207" i="1"/>
  <c r="I207" i="1"/>
  <c r="R206" i="1"/>
  <c r="Q206" i="1"/>
  <c r="P206" i="1"/>
  <c r="J206" i="1"/>
  <c r="I206" i="1"/>
  <c r="R205" i="1"/>
  <c r="Q205" i="1"/>
  <c r="P205" i="1"/>
  <c r="J205" i="1"/>
  <c r="I205" i="1"/>
  <c r="Q204" i="1"/>
  <c r="P204" i="1"/>
  <c r="R204" i="1" s="1"/>
  <c r="J204" i="1"/>
  <c r="I204" i="1"/>
  <c r="Q203" i="1"/>
  <c r="P203" i="1"/>
  <c r="R203" i="1" s="1"/>
  <c r="J203" i="1"/>
  <c r="I203" i="1"/>
  <c r="R202" i="1"/>
  <c r="Q202" i="1"/>
  <c r="P202" i="1"/>
  <c r="J202" i="1"/>
  <c r="I202" i="1"/>
  <c r="R201" i="1"/>
  <c r="Q201" i="1"/>
  <c r="P201" i="1"/>
  <c r="J201" i="1"/>
  <c r="I201" i="1"/>
  <c r="Q200" i="1"/>
  <c r="P200" i="1"/>
  <c r="R200" i="1" s="1"/>
  <c r="J200" i="1"/>
  <c r="I200" i="1"/>
  <c r="Q199" i="1"/>
  <c r="P199" i="1"/>
  <c r="R199" i="1" s="1"/>
  <c r="J199" i="1"/>
  <c r="I199" i="1"/>
  <c r="R198" i="1"/>
  <c r="Q198" i="1"/>
  <c r="P198" i="1"/>
  <c r="J198" i="1"/>
  <c r="I198" i="1"/>
  <c r="R197" i="1"/>
  <c r="Q197" i="1"/>
  <c r="P197" i="1"/>
  <c r="J197" i="1"/>
  <c r="I197" i="1"/>
  <c r="Q196" i="1"/>
  <c r="P196" i="1"/>
  <c r="R196" i="1" s="1"/>
  <c r="J196" i="1"/>
  <c r="I196" i="1"/>
  <c r="Q195" i="1"/>
  <c r="P195" i="1"/>
  <c r="R195" i="1" s="1"/>
  <c r="J195" i="1"/>
  <c r="I195" i="1"/>
  <c r="R194" i="1"/>
  <c r="Q194" i="1"/>
  <c r="P194" i="1"/>
  <c r="J194" i="1"/>
  <c r="I194" i="1"/>
  <c r="R193" i="1"/>
  <c r="Q193" i="1"/>
  <c r="P193" i="1"/>
  <c r="J193" i="1"/>
  <c r="I193" i="1"/>
  <c r="Q192" i="1"/>
  <c r="P192" i="1"/>
  <c r="R192" i="1" s="1"/>
  <c r="J192" i="1"/>
  <c r="I192" i="1"/>
  <c r="Q191" i="1"/>
  <c r="P191" i="1"/>
  <c r="R191" i="1" s="1"/>
  <c r="J191" i="1"/>
  <c r="I191" i="1"/>
  <c r="R190" i="1"/>
  <c r="Q190" i="1"/>
  <c r="P190" i="1"/>
  <c r="J190" i="1"/>
  <c r="I190" i="1"/>
  <c r="R189" i="1"/>
  <c r="Q189" i="1"/>
  <c r="P189" i="1"/>
  <c r="J189" i="1"/>
  <c r="I189" i="1"/>
  <c r="Q188" i="1"/>
  <c r="P188" i="1"/>
  <c r="R188" i="1" s="1"/>
  <c r="J188" i="1"/>
  <c r="I188" i="1"/>
  <c r="Q187" i="1"/>
  <c r="P187" i="1"/>
  <c r="R187" i="1" s="1"/>
  <c r="J187" i="1"/>
  <c r="I187" i="1"/>
  <c r="R186" i="1"/>
  <c r="Q186" i="1"/>
  <c r="P186" i="1"/>
  <c r="J186" i="1"/>
  <c r="I186" i="1"/>
  <c r="R185" i="1"/>
  <c r="Q185" i="1"/>
  <c r="P185" i="1"/>
  <c r="J185" i="1"/>
  <c r="I185" i="1"/>
  <c r="Q184" i="1"/>
  <c r="P184" i="1"/>
  <c r="R184" i="1" s="1"/>
  <c r="J184" i="1"/>
  <c r="I184" i="1"/>
  <c r="Q183" i="1"/>
  <c r="P183" i="1"/>
  <c r="R183" i="1" s="1"/>
  <c r="J183" i="1"/>
  <c r="I183" i="1"/>
  <c r="R182" i="1"/>
  <c r="Q182" i="1"/>
  <c r="P182" i="1"/>
  <c r="J182" i="1"/>
  <c r="I182" i="1"/>
  <c r="R181" i="1"/>
  <c r="Q181" i="1"/>
  <c r="P181" i="1"/>
  <c r="J181" i="1"/>
  <c r="I181" i="1"/>
  <c r="Q180" i="1"/>
  <c r="P180" i="1"/>
  <c r="J180" i="1"/>
  <c r="I180" i="1"/>
  <c r="Q179" i="1"/>
  <c r="P179" i="1"/>
  <c r="R179" i="1" s="1"/>
  <c r="J179" i="1"/>
  <c r="I179" i="1"/>
  <c r="Q178" i="1"/>
  <c r="P178" i="1"/>
  <c r="R178" i="1" s="1"/>
  <c r="J178" i="1"/>
  <c r="I178" i="1"/>
  <c r="R177" i="1"/>
  <c r="Q177" i="1"/>
  <c r="P177" i="1"/>
  <c r="J177" i="1"/>
  <c r="I177" i="1"/>
  <c r="R176" i="1"/>
  <c r="Q176" i="1"/>
  <c r="P176" i="1"/>
  <c r="J176" i="1"/>
  <c r="I176" i="1"/>
  <c r="Q175" i="1"/>
  <c r="P175" i="1"/>
  <c r="R175" i="1" s="1"/>
  <c r="J175" i="1"/>
  <c r="I175" i="1"/>
  <c r="Q174" i="1"/>
  <c r="P174" i="1"/>
  <c r="R174" i="1" s="1"/>
  <c r="J174" i="1"/>
  <c r="I174" i="1"/>
  <c r="R173" i="1"/>
  <c r="Q173" i="1"/>
  <c r="P173" i="1"/>
  <c r="J173" i="1"/>
  <c r="I173" i="1"/>
  <c r="R172" i="1"/>
  <c r="Q172" i="1"/>
  <c r="P172" i="1"/>
  <c r="J172" i="1"/>
  <c r="I172" i="1"/>
  <c r="Q171" i="1"/>
  <c r="P171" i="1"/>
  <c r="J171" i="1"/>
  <c r="I171" i="1"/>
  <c r="Q170" i="1"/>
  <c r="P170" i="1"/>
  <c r="R170" i="1" s="1"/>
  <c r="J170" i="1"/>
  <c r="I170" i="1"/>
  <c r="Q169" i="1"/>
  <c r="P169" i="1"/>
  <c r="R169" i="1" s="1"/>
  <c r="J169" i="1"/>
  <c r="I169" i="1"/>
  <c r="R168" i="1"/>
  <c r="Q168" i="1"/>
  <c r="P168" i="1"/>
  <c r="J168" i="1"/>
  <c r="I168" i="1"/>
  <c r="R167" i="1"/>
  <c r="Q167" i="1"/>
  <c r="P167" i="1"/>
  <c r="J167" i="1"/>
  <c r="I167" i="1"/>
  <c r="Q166" i="1"/>
  <c r="P166" i="1"/>
  <c r="R166" i="1" s="1"/>
  <c r="J166" i="1"/>
  <c r="I166" i="1"/>
  <c r="Q165" i="1"/>
  <c r="P165" i="1"/>
  <c r="R165" i="1" s="1"/>
  <c r="J165" i="1"/>
  <c r="I165" i="1"/>
  <c r="R164" i="1"/>
  <c r="Q164" i="1"/>
  <c r="P164" i="1"/>
  <c r="J164" i="1"/>
  <c r="I164" i="1"/>
  <c r="Q163" i="1"/>
  <c r="P163" i="1"/>
  <c r="J163" i="1"/>
  <c r="I163" i="1"/>
  <c r="R162" i="1"/>
  <c r="Q162" i="1"/>
  <c r="P162" i="1"/>
  <c r="J162" i="1"/>
  <c r="I162" i="1"/>
  <c r="Q161" i="1"/>
  <c r="P161" i="1"/>
  <c r="R161" i="1" s="1"/>
  <c r="J161" i="1"/>
  <c r="I161" i="1"/>
  <c r="Q160" i="1"/>
  <c r="P160" i="1"/>
  <c r="R160" i="1" s="1"/>
  <c r="J160" i="1"/>
  <c r="I160" i="1"/>
  <c r="R159" i="1"/>
  <c r="Q159" i="1"/>
  <c r="P159" i="1"/>
  <c r="J159" i="1"/>
  <c r="I159" i="1"/>
  <c r="R158" i="1"/>
  <c r="Q158" i="1"/>
  <c r="P158" i="1"/>
  <c r="J158" i="1"/>
  <c r="I158" i="1"/>
  <c r="Q157" i="1"/>
  <c r="P157" i="1"/>
  <c r="R157" i="1" s="1"/>
  <c r="J157" i="1"/>
  <c r="I157" i="1"/>
  <c r="Q156" i="1"/>
  <c r="P156" i="1"/>
  <c r="R156" i="1" s="1"/>
  <c r="J156" i="1"/>
  <c r="I156" i="1"/>
  <c r="R155" i="1"/>
  <c r="Q155" i="1"/>
  <c r="P155" i="1"/>
  <c r="J155" i="1"/>
  <c r="I155" i="1"/>
  <c r="R154" i="1"/>
  <c r="Q154" i="1"/>
  <c r="P154" i="1"/>
  <c r="J154" i="1"/>
  <c r="I154" i="1"/>
  <c r="Q153" i="1"/>
  <c r="P153" i="1"/>
  <c r="R153" i="1" s="1"/>
  <c r="J153" i="1"/>
  <c r="I153" i="1"/>
  <c r="Q152" i="1"/>
  <c r="P152" i="1"/>
  <c r="R152" i="1" s="1"/>
  <c r="J152" i="1"/>
  <c r="I152" i="1"/>
  <c r="R151" i="1"/>
  <c r="Q151" i="1"/>
  <c r="P151" i="1"/>
  <c r="J151" i="1"/>
  <c r="I151" i="1"/>
  <c r="R150" i="1"/>
  <c r="Q150" i="1"/>
  <c r="P150" i="1"/>
  <c r="J150" i="1"/>
  <c r="I150" i="1"/>
  <c r="Q149" i="1"/>
  <c r="P149" i="1"/>
  <c r="R149" i="1" s="1"/>
  <c r="J149" i="1"/>
  <c r="I149" i="1"/>
  <c r="Q148" i="1"/>
  <c r="P148" i="1"/>
  <c r="R148" i="1" s="1"/>
  <c r="J148" i="1"/>
  <c r="I148" i="1"/>
  <c r="R147" i="1"/>
  <c r="Q147" i="1"/>
  <c r="P147" i="1"/>
  <c r="J147" i="1"/>
  <c r="I147" i="1"/>
  <c r="R146" i="1"/>
  <c r="Q146" i="1"/>
  <c r="P146" i="1"/>
  <c r="J146" i="1"/>
  <c r="I146" i="1"/>
  <c r="Q145" i="1"/>
  <c r="P145" i="1"/>
  <c r="J145" i="1"/>
  <c r="I145" i="1"/>
  <c r="Q144" i="1"/>
  <c r="P144" i="1"/>
  <c r="R144" i="1" s="1"/>
  <c r="J144" i="1"/>
  <c r="I144" i="1"/>
  <c r="Q143" i="1"/>
  <c r="P143" i="1"/>
  <c r="R143" i="1" s="1"/>
  <c r="J143" i="1"/>
  <c r="I143" i="1"/>
  <c r="R142" i="1"/>
  <c r="Q142" i="1"/>
  <c r="P142" i="1"/>
  <c r="J142" i="1"/>
  <c r="I142" i="1"/>
  <c r="R141" i="1"/>
  <c r="Q141" i="1"/>
  <c r="P141" i="1"/>
  <c r="J141" i="1"/>
  <c r="I141" i="1"/>
  <c r="Q140" i="1"/>
  <c r="P140" i="1"/>
  <c r="R140" i="1" s="1"/>
  <c r="J140" i="1"/>
  <c r="I140" i="1"/>
  <c r="Q139" i="1"/>
  <c r="P139" i="1"/>
  <c r="R139" i="1" s="1"/>
  <c r="J139" i="1"/>
  <c r="I139" i="1"/>
  <c r="R138" i="1"/>
  <c r="Q138" i="1"/>
  <c r="P138" i="1"/>
  <c r="J138" i="1"/>
  <c r="I138" i="1"/>
  <c r="R137" i="1"/>
  <c r="Q137" i="1"/>
  <c r="P137" i="1"/>
  <c r="J137" i="1"/>
  <c r="I137" i="1"/>
  <c r="Q136" i="1"/>
  <c r="P136" i="1"/>
  <c r="J136" i="1"/>
  <c r="I136" i="1"/>
  <c r="Q135" i="1"/>
  <c r="P135" i="1"/>
  <c r="J135" i="1"/>
  <c r="I135" i="1"/>
  <c r="Q134" i="1"/>
  <c r="P134" i="1"/>
  <c r="R134" i="1" s="1"/>
  <c r="J134" i="1"/>
  <c r="I134" i="1"/>
  <c r="Q133" i="1"/>
  <c r="P133" i="1"/>
  <c r="R133" i="1" s="1"/>
  <c r="J133" i="1"/>
  <c r="I133" i="1"/>
  <c r="R132" i="1"/>
  <c r="Q132" i="1"/>
  <c r="P132" i="1"/>
  <c r="J132" i="1"/>
  <c r="I132" i="1"/>
  <c r="R131" i="1"/>
  <c r="Q131" i="1"/>
  <c r="P131" i="1"/>
  <c r="J131" i="1"/>
  <c r="I131" i="1"/>
  <c r="Q130" i="1"/>
  <c r="P130" i="1"/>
  <c r="J130" i="1"/>
  <c r="I130" i="1"/>
  <c r="Q129" i="1"/>
  <c r="P129" i="1"/>
  <c r="R129" i="1" s="1"/>
  <c r="R128" i="1"/>
  <c r="Q128" i="1"/>
  <c r="P128" i="1"/>
  <c r="J128" i="1"/>
  <c r="I128" i="1"/>
  <c r="Q127" i="1"/>
  <c r="P127" i="1"/>
  <c r="R127" i="1" s="1"/>
  <c r="J127" i="1"/>
  <c r="I127" i="1"/>
  <c r="Q126" i="1"/>
  <c r="P126" i="1"/>
  <c r="R126" i="1" s="1"/>
  <c r="J126" i="1"/>
  <c r="I126" i="1"/>
  <c r="R125" i="1"/>
  <c r="Q125" i="1"/>
  <c r="P125" i="1"/>
  <c r="J125" i="1"/>
  <c r="I125" i="1"/>
  <c r="R124" i="1"/>
  <c r="Q124" i="1"/>
  <c r="P124" i="1"/>
  <c r="J124" i="1"/>
  <c r="I124" i="1"/>
  <c r="Q123" i="1"/>
  <c r="P123" i="1"/>
  <c r="R123" i="1" s="1"/>
  <c r="J123" i="1"/>
  <c r="I123" i="1"/>
  <c r="Q122" i="1"/>
  <c r="P122" i="1"/>
  <c r="R122" i="1" s="1"/>
  <c r="J122" i="1"/>
  <c r="I122" i="1"/>
  <c r="R121" i="1"/>
  <c r="Q121" i="1"/>
  <c r="P121" i="1"/>
  <c r="J121" i="1"/>
  <c r="I121" i="1"/>
  <c r="R120" i="1"/>
  <c r="Q120" i="1"/>
  <c r="P120" i="1"/>
  <c r="J120" i="1"/>
  <c r="I120" i="1"/>
  <c r="Q119" i="1"/>
  <c r="P119" i="1"/>
  <c r="R119" i="1" s="1"/>
  <c r="J119" i="1"/>
  <c r="I119" i="1"/>
  <c r="Q118" i="1"/>
  <c r="P118" i="1"/>
  <c r="J118" i="1"/>
  <c r="I118" i="1"/>
  <c r="Q117" i="1"/>
  <c r="P117" i="1"/>
  <c r="R117" i="1" s="1"/>
  <c r="J117" i="1"/>
  <c r="I117" i="1"/>
  <c r="R116" i="1"/>
  <c r="Q116" i="1"/>
  <c r="P116" i="1"/>
  <c r="J116" i="1"/>
  <c r="I116" i="1"/>
  <c r="R115" i="1"/>
  <c r="Q115" i="1"/>
  <c r="P115" i="1"/>
  <c r="J115" i="1"/>
  <c r="I115" i="1"/>
  <c r="Q114" i="1"/>
  <c r="P114" i="1"/>
  <c r="R114" i="1" s="1"/>
  <c r="J114" i="1"/>
  <c r="I114" i="1"/>
  <c r="Q113" i="1"/>
  <c r="P113" i="1"/>
  <c r="R113" i="1" s="1"/>
  <c r="J113" i="1"/>
  <c r="I113" i="1"/>
  <c r="Q112" i="1"/>
  <c r="P112" i="1"/>
  <c r="J112" i="1"/>
  <c r="I112" i="1"/>
  <c r="Q111" i="1"/>
  <c r="P111" i="1"/>
  <c r="J111" i="1"/>
  <c r="I111" i="1"/>
  <c r="R110" i="1"/>
  <c r="Q110" i="1"/>
  <c r="P110" i="1"/>
  <c r="J110" i="1"/>
  <c r="I110" i="1"/>
  <c r="R109" i="1"/>
  <c r="Q109" i="1"/>
  <c r="P109" i="1"/>
  <c r="J109" i="1"/>
  <c r="I109" i="1"/>
  <c r="Q108" i="1"/>
  <c r="P108" i="1"/>
  <c r="R108" i="1" s="1"/>
  <c r="J108" i="1"/>
  <c r="I108" i="1"/>
  <c r="Q107" i="1"/>
  <c r="P107" i="1"/>
  <c r="R107" i="1" s="1"/>
  <c r="J107" i="1"/>
  <c r="I107" i="1"/>
  <c r="R106" i="1"/>
  <c r="Q106" i="1"/>
  <c r="P106" i="1"/>
  <c r="J106" i="1"/>
  <c r="I106" i="1"/>
  <c r="R105" i="1"/>
  <c r="Q105" i="1"/>
  <c r="P105" i="1"/>
  <c r="J105" i="1"/>
  <c r="I105" i="1"/>
  <c r="Q104" i="1"/>
  <c r="P104" i="1"/>
  <c r="R104" i="1" s="1"/>
  <c r="J104" i="1"/>
  <c r="I104" i="1"/>
  <c r="Q103" i="1"/>
  <c r="P103" i="1"/>
  <c r="R103" i="1" s="1"/>
  <c r="J103" i="1"/>
  <c r="I103" i="1"/>
  <c r="R102" i="1"/>
  <c r="Q102" i="1"/>
  <c r="P102" i="1"/>
  <c r="J102" i="1"/>
  <c r="I102" i="1"/>
  <c r="R101" i="1"/>
  <c r="Q101" i="1"/>
  <c r="P101" i="1"/>
  <c r="J101" i="1"/>
  <c r="I101" i="1"/>
  <c r="Q100" i="1"/>
  <c r="P100" i="1"/>
  <c r="R100" i="1" s="1"/>
  <c r="J100" i="1"/>
  <c r="I100" i="1"/>
  <c r="Q99" i="1"/>
  <c r="P99" i="1"/>
  <c r="R99" i="1" s="1"/>
  <c r="J99" i="1"/>
  <c r="I99" i="1"/>
  <c r="Q98" i="1"/>
  <c r="P98" i="1"/>
  <c r="J98" i="1"/>
  <c r="I98" i="1"/>
  <c r="R97" i="1"/>
  <c r="Q97" i="1"/>
  <c r="P97" i="1"/>
  <c r="J97" i="1"/>
  <c r="I97" i="1"/>
  <c r="R96" i="1"/>
  <c r="Q96" i="1"/>
  <c r="P96" i="1"/>
  <c r="J96" i="1"/>
  <c r="I96" i="1"/>
  <c r="Q95" i="1"/>
  <c r="P95" i="1"/>
  <c r="R95" i="1" s="1"/>
  <c r="J95" i="1"/>
  <c r="I95" i="1"/>
  <c r="Q94" i="1"/>
  <c r="P94" i="1"/>
  <c r="J94" i="1"/>
  <c r="I94" i="1"/>
  <c r="Q93" i="1"/>
  <c r="P93" i="1"/>
  <c r="R93" i="1" s="1"/>
  <c r="J93" i="1"/>
  <c r="I93" i="1"/>
  <c r="R92" i="1"/>
  <c r="Q92" i="1"/>
  <c r="P92" i="1"/>
  <c r="J92" i="1"/>
  <c r="I92" i="1"/>
  <c r="R91" i="1"/>
  <c r="Q91" i="1"/>
  <c r="P91" i="1"/>
  <c r="J91" i="1"/>
  <c r="I91" i="1"/>
  <c r="Q90" i="1"/>
  <c r="P90" i="1"/>
  <c r="R90" i="1" s="1"/>
  <c r="J90" i="1"/>
  <c r="I90" i="1"/>
  <c r="Q89" i="1"/>
  <c r="P89" i="1"/>
  <c r="R89" i="1" s="1"/>
  <c r="J89" i="1"/>
  <c r="I89" i="1"/>
  <c r="Q88" i="1"/>
  <c r="P88" i="1"/>
  <c r="J88" i="1"/>
  <c r="I88" i="1"/>
  <c r="R87" i="1"/>
  <c r="Q87" i="1"/>
  <c r="P87" i="1"/>
  <c r="J87" i="1"/>
  <c r="I87" i="1"/>
  <c r="R86" i="1"/>
  <c r="Q86" i="1"/>
  <c r="P86" i="1"/>
  <c r="J86" i="1"/>
  <c r="I86" i="1"/>
  <c r="Q85" i="1"/>
  <c r="P85" i="1"/>
  <c r="R85" i="1" s="1"/>
  <c r="J85" i="1"/>
  <c r="I85" i="1"/>
  <c r="Q84" i="1"/>
  <c r="P84" i="1"/>
  <c r="R84" i="1" s="1"/>
  <c r="J84" i="1"/>
  <c r="I84" i="1"/>
  <c r="R83" i="1"/>
  <c r="Q83" i="1"/>
  <c r="P83" i="1"/>
  <c r="J83" i="1"/>
  <c r="I83" i="1"/>
  <c r="R82" i="1"/>
  <c r="Q82" i="1"/>
  <c r="P82" i="1"/>
  <c r="J82" i="1"/>
  <c r="I82" i="1"/>
  <c r="Q81" i="1"/>
  <c r="P81" i="1"/>
  <c r="R81" i="1" s="1"/>
  <c r="J81" i="1"/>
  <c r="I81" i="1"/>
  <c r="Q80" i="1"/>
  <c r="P80" i="1"/>
  <c r="R80" i="1" s="1"/>
  <c r="J80" i="1"/>
  <c r="I80" i="1"/>
  <c r="R79" i="1"/>
  <c r="Q79" i="1"/>
  <c r="P79" i="1"/>
  <c r="J79" i="1"/>
  <c r="I79" i="1"/>
  <c r="Q78" i="1"/>
  <c r="P78" i="1"/>
  <c r="J78" i="1"/>
  <c r="I78" i="1"/>
  <c r="R77" i="1"/>
  <c r="Q77" i="1"/>
  <c r="P77" i="1"/>
  <c r="J77" i="1"/>
  <c r="I77" i="1"/>
  <c r="Q76" i="1"/>
  <c r="P76" i="1"/>
  <c r="R76" i="1" s="1"/>
  <c r="J76" i="1"/>
  <c r="I76" i="1"/>
  <c r="Q75" i="1"/>
  <c r="P75" i="1"/>
  <c r="R75" i="1" s="1"/>
  <c r="J75" i="1"/>
  <c r="I75" i="1"/>
  <c r="R74" i="1"/>
  <c r="Q74" i="1"/>
  <c r="P74" i="1"/>
  <c r="J74" i="1"/>
  <c r="I74" i="1"/>
  <c r="R73" i="1"/>
  <c r="Q73" i="1"/>
  <c r="P73" i="1"/>
  <c r="J73" i="1"/>
  <c r="I73" i="1"/>
  <c r="Q72" i="1"/>
  <c r="P72" i="1"/>
  <c r="R72" i="1" s="1"/>
  <c r="J72" i="1"/>
  <c r="I72" i="1"/>
  <c r="Q71" i="1"/>
  <c r="P71" i="1"/>
  <c r="R71" i="1" s="1"/>
  <c r="J71" i="1"/>
  <c r="I71" i="1"/>
  <c r="R70" i="1"/>
  <c r="Q70" i="1"/>
  <c r="P70" i="1"/>
  <c r="J70" i="1"/>
  <c r="I70" i="1"/>
  <c r="R69" i="1"/>
  <c r="Q69" i="1"/>
  <c r="P69" i="1"/>
  <c r="J69" i="1"/>
  <c r="I69" i="1"/>
  <c r="Q68" i="1"/>
  <c r="P68" i="1"/>
  <c r="R68" i="1" s="1"/>
  <c r="J68" i="1"/>
  <c r="I68" i="1"/>
  <c r="Q67" i="1"/>
  <c r="P67" i="1"/>
  <c r="R67" i="1" s="1"/>
  <c r="J67" i="1"/>
  <c r="I67" i="1"/>
  <c r="R66" i="1"/>
  <c r="Q66" i="1"/>
  <c r="P66" i="1"/>
  <c r="J66" i="1"/>
  <c r="I66" i="1"/>
  <c r="R65" i="1"/>
  <c r="Q65" i="1"/>
  <c r="P65" i="1"/>
  <c r="J65" i="1"/>
  <c r="I65" i="1"/>
  <c r="Q64" i="1"/>
  <c r="P64" i="1"/>
  <c r="R64" i="1" s="1"/>
  <c r="J64" i="1"/>
  <c r="I64" i="1"/>
  <c r="Q63" i="1"/>
  <c r="P63" i="1"/>
  <c r="R63" i="1" s="1"/>
  <c r="J63" i="1"/>
  <c r="I63" i="1"/>
  <c r="R62" i="1"/>
  <c r="Q62" i="1"/>
  <c r="P62" i="1"/>
  <c r="J62" i="1"/>
  <c r="I62" i="1"/>
  <c r="R61" i="1"/>
  <c r="Q61" i="1"/>
  <c r="P61" i="1"/>
  <c r="J61" i="1"/>
  <c r="I61" i="1"/>
  <c r="Q60" i="1"/>
  <c r="P60" i="1"/>
  <c r="R60" i="1" s="1"/>
  <c r="J60" i="1"/>
  <c r="I60" i="1"/>
  <c r="Q59" i="1"/>
  <c r="P59" i="1"/>
  <c r="R59" i="1" s="1"/>
  <c r="J59" i="1"/>
  <c r="I59" i="1"/>
  <c r="R58" i="1"/>
  <c r="Q58" i="1"/>
  <c r="P58" i="1"/>
  <c r="J58" i="1"/>
  <c r="I58" i="1"/>
  <c r="R57" i="1"/>
  <c r="Q57" i="1"/>
  <c r="P57" i="1"/>
  <c r="J57" i="1"/>
  <c r="I57" i="1"/>
  <c r="Q56" i="1"/>
  <c r="P56" i="1"/>
  <c r="J56" i="1"/>
  <c r="I56" i="1"/>
  <c r="Q55" i="1"/>
  <c r="P55" i="1"/>
  <c r="R55" i="1" s="1"/>
  <c r="J55" i="1"/>
  <c r="I55" i="1"/>
  <c r="Q54" i="1"/>
  <c r="P54" i="1"/>
  <c r="R54" i="1" s="1"/>
  <c r="J54" i="1"/>
  <c r="I54" i="1"/>
  <c r="R53" i="1"/>
  <c r="Q53" i="1"/>
  <c r="P53" i="1"/>
  <c r="J53" i="1"/>
  <c r="I53" i="1"/>
  <c r="R52" i="1"/>
  <c r="Q52" i="1"/>
  <c r="P52" i="1"/>
  <c r="J52" i="1"/>
  <c r="I52" i="1"/>
  <c r="Q51" i="1"/>
  <c r="P51" i="1"/>
  <c r="R51" i="1" s="1"/>
  <c r="J51" i="1"/>
  <c r="I51" i="1"/>
  <c r="Q50" i="1"/>
  <c r="P50" i="1"/>
  <c r="R50" i="1" s="1"/>
  <c r="J50" i="1"/>
  <c r="I50" i="1"/>
  <c r="R49" i="1"/>
  <c r="Q49" i="1"/>
  <c r="P49" i="1"/>
  <c r="J49" i="1"/>
  <c r="I49" i="1"/>
  <c r="R48" i="1"/>
  <c r="Q48" i="1"/>
  <c r="P48" i="1"/>
  <c r="J48" i="1"/>
  <c r="I48" i="1"/>
  <c r="Q47" i="1"/>
  <c r="P47" i="1"/>
  <c r="R47" i="1" s="1"/>
  <c r="J47" i="1"/>
  <c r="I47" i="1"/>
  <c r="Q46" i="1"/>
  <c r="P46" i="1"/>
  <c r="R46" i="1" s="1"/>
  <c r="J46" i="1"/>
  <c r="I46" i="1"/>
  <c r="R45" i="1"/>
  <c r="Q45" i="1"/>
  <c r="P45" i="1"/>
  <c r="J45" i="1"/>
  <c r="I45" i="1"/>
  <c r="R44" i="1"/>
  <c r="Q44" i="1"/>
  <c r="P44" i="1"/>
  <c r="J44" i="1"/>
  <c r="I44" i="1"/>
  <c r="Q43" i="1"/>
  <c r="P43" i="1"/>
  <c r="R43" i="1" s="1"/>
  <c r="J43" i="1"/>
  <c r="I43" i="1"/>
  <c r="Q42" i="1"/>
  <c r="P42" i="1"/>
  <c r="R42" i="1" s="1"/>
  <c r="J42" i="1"/>
  <c r="I42" i="1"/>
  <c r="R41" i="1"/>
  <c r="Q41" i="1"/>
  <c r="P41" i="1"/>
  <c r="J41" i="1"/>
  <c r="I41" i="1"/>
  <c r="R40" i="1"/>
  <c r="Q40" i="1"/>
  <c r="P40" i="1"/>
  <c r="J40" i="1"/>
  <c r="I40" i="1"/>
  <c r="Q39" i="1"/>
  <c r="P39" i="1"/>
  <c r="R39" i="1" s="1"/>
  <c r="J39" i="1"/>
  <c r="I39" i="1"/>
  <c r="Q38" i="1"/>
  <c r="P38" i="1"/>
  <c r="R38" i="1" s="1"/>
  <c r="J38" i="1"/>
  <c r="I38" i="1"/>
  <c r="R37" i="1"/>
  <c r="Q37" i="1"/>
  <c r="P37" i="1"/>
  <c r="J37" i="1"/>
  <c r="I37" i="1"/>
  <c r="R36" i="1"/>
  <c r="Q36" i="1"/>
  <c r="P36" i="1"/>
  <c r="J36" i="1"/>
  <c r="I36" i="1"/>
  <c r="Q35" i="1"/>
  <c r="P35" i="1"/>
  <c r="R35" i="1" s="1"/>
  <c r="J35" i="1"/>
  <c r="I35" i="1"/>
  <c r="Q34" i="1"/>
  <c r="P34" i="1"/>
  <c r="R34" i="1" s="1"/>
  <c r="J34" i="1"/>
  <c r="I34" i="1"/>
  <c r="R33" i="1"/>
  <c r="Q33" i="1"/>
  <c r="P33" i="1"/>
  <c r="J33" i="1"/>
  <c r="I33" i="1"/>
  <c r="R32" i="1"/>
  <c r="Q32" i="1"/>
  <c r="P32" i="1"/>
  <c r="J32" i="1"/>
  <c r="I32" i="1"/>
  <c r="Q31" i="1"/>
  <c r="P31" i="1"/>
  <c r="R31" i="1" s="1"/>
  <c r="J31" i="1"/>
  <c r="I31" i="1"/>
  <c r="Q30" i="1"/>
  <c r="P30" i="1"/>
  <c r="R30" i="1" s="1"/>
  <c r="J30" i="1"/>
  <c r="I30" i="1"/>
  <c r="R29" i="1"/>
  <c r="Q29" i="1"/>
  <c r="P29" i="1"/>
  <c r="J29" i="1"/>
  <c r="I29" i="1"/>
  <c r="R28" i="1"/>
  <c r="Q28" i="1"/>
  <c r="P28" i="1"/>
  <c r="J28" i="1"/>
  <c r="I28" i="1"/>
  <c r="Q27" i="1"/>
  <c r="P27" i="1"/>
  <c r="R27" i="1" s="1"/>
  <c r="J27" i="1"/>
  <c r="I27" i="1"/>
  <c r="Q26" i="1"/>
  <c r="P26" i="1"/>
  <c r="R26" i="1" s="1"/>
  <c r="J26" i="1"/>
  <c r="I26" i="1"/>
  <c r="R25" i="1"/>
  <c r="Q25" i="1"/>
  <c r="P25" i="1"/>
  <c r="J25" i="1"/>
  <c r="I25" i="1"/>
  <c r="R24" i="1"/>
  <c r="Q24" i="1"/>
  <c r="P24" i="1"/>
  <c r="J24" i="1"/>
  <c r="I24" i="1"/>
  <c r="Q23" i="1"/>
  <c r="P23" i="1"/>
  <c r="R23" i="1" s="1"/>
  <c r="J23" i="1"/>
  <c r="I23" i="1"/>
  <c r="Q22" i="1"/>
  <c r="P22" i="1"/>
  <c r="R22" i="1" s="1"/>
  <c r="J22" i="1"/>
  <c r="I22" i="1"/>
  <c r="R21" i="1"/>
  <c r="Q21" i="1"/>
  <c r="P21" i="1"/>
  <c r="J21" i="1"/>
  <c r="I21" i="1"/>
  <c r="R20" i="1"/>
  <c r="Q20" i="1"/>
  <c r="P20" i="1"/>
  <c r="J20" i="1"/>
  <c r="I20" i="1"/>
  <c r="Q19" i="1"/>
  <c r="P19" i="1"/>
  <c r="R19" i="1" s="1"/>
  <c r="J19" i="1"/>
  <c r="I19" i="1"/>
  <c r="Q18" i="1"/>
  <c r="P18" i="1"/>
  <c r="R18" i="1" s="1"/>
  <c r="J18" i="1"/>
  <c r="I18" i="1"/>
  <c r="R17" i="1"/>
  <c r="Q17" i="1"/>
  <c r="P17" i="1"/>
  <c r="J17" i="1"/>
  <c r="I17" i="1"/>
  <c r="R16" i="1"/>
  <c r="Q16" i="1"/>
  <c r="P16" i="1"/>
  <c r="J16" i="1"/>
  <c r="I16" i="1"/>
  <c r="Q15" i="1"/>
  <c r="P15" i="1"/>
  <c r="R15" i="1" s="1"/>
  <c r="J15" i="1"/>
  <c r="I15" i="1"/>
  <c r="Q14" i="1"/>
  <c r="P14" i="1"/>
  <c r="R14" i="1" s="1"/>
  <c r="J14" i="1"/>
  <c r="I14" i="1"/>
  <c r="R13" i="1"/>
  <c r="Q13" i="1"/>
  <c r="P13" i="1"/>
  <c r="J13" i="1"/>
  <c r="I13" i="1"/>
  <c r="R12" i="1"/>
  <c r="Q12" i="1"/>
  <c r="P12" i="1"/>
  <c r="J12" i="1"/>
  <c r="I12" i="1"/>
  <c r="Q11" i="1"/>
  <c r="P11" i="1"/>
  <c r="R11" i="1" s="1"/>
  <c r="J11" i="1"/>
  <c r="I11" i="1"/>
  <c r="Q10" i="1"/>
  <c r="P10" i="1"/>
  <c r="R10" i="1" s="1"/>
  <c r="J10" i="1"/>
  <c r="I10" i="1"/>
  <c r="R9" i="1"/>
  <c r="Q9" i="1"/>
  <c r="P9" i="1"/>
  <c r="J9" i="1"/>
  <c r="I9" i="1"/>
  <c r="R8" i="1"/>
  <c r="Q8" i="1"/>
  <c r="P8" i="1"/>
  <c r="J8" i="1"/>
  <c r="I8" i="1"/>
  <c r="Q7" i="1"/>
  <c r="P7" i="1"/>
  <c r="J7" i="1"/>
  <c r="I7" i="1"/>
  <c r="Q6" i="1"/>
  <c r="P6" i="1"/>
  <c r="R6" i="1" s="1"/>
  <c r="J6" i="1"/>
  <c r="I6" i="1"/>
  <c r="Q5" i="1"/>
  <c r="P5" i="1"/>
  <c r="R5" i="1" s="1"/>
  <c r="J5" i="1"/>
  <c r="I5" i="1"/>
  <c r="R4" i="1"/>
  <c r="Q4" i="1"/>
  <c r="P4" i="1"/>
  <c r="J4" i="1"/>
  <c r="I4" i="1"/>
  <c r="R3" i="1"/>
  <c r="Q3" i="1"/>
  <c r="P3" i="1"/>
  <c r="J3" i="1"/>
  <c r="I3" i="1"/>
  <c r="Q2" i="1"/>
  <c r="P2" i="1"/>
  <c r="R2" i="1" s="1"/>
  <c r="J2" i="1"/>
  <c r="J536" i="1" s="1"/>
  <c r="J537" i="1" s="1"/>
  <c r="I2" i="1"/>
  <c r="I536" i="1" s="1"/>
  <c r="I537" i="1" s="1"/>
  <c r="R539" i="1" l="1"/>
  <c r="R540" i="1" s="1"/>
  <c r="R536" i="1"/>
  <c r="R543" i="1"/>
  <c r="R544" i="1" s="1"/>
  <c r="R541" i="1"/>
  <c r="R542" i="1" s="1"/>
  <c r="P536" i="1"/>
  <c r="P537" i="1" s="1"/>
  <c r="Q536" i="1"/>
  <c r="T539" i="1" l="1"/>
  <c r="Q537" i="1"/>
  <c r="T540" i="1" s="1"/>
  <c r="R537" i="1"/>
  <c r="S540" i="1"/>
</calcChain>
</file>

<file path=xl/sharedStrings.xml><?xml version="1.0" encoding="utf-8"?>
<sst xmlns="http://schemas.openxmlformats.org/spreadsheetml/2006/main" count="4064" uniqueCount="1659">
  <si>
    <t>Name</t>
  </si>
  <si>
    <t>URL</t>
  </si>
  <si>
    <t>Datum</t>
  </si>
  <si>
    <t>PLZ</t>
  </si>
  <si>
    <t>Ort</t>
  </si>
  <si>
    <t>Denkmalschutz</t>
  </si>
  <si>
    <t>Anmietung</t>
  </si>
  <si>
    <t>Ablaufdatum</t>
  </si>
  <si>
    <t>gültig</t>
  </si>
  <si>
    <t>abgelaufen</t>
  </si>
  <si>
    <t>BJ</t>
  </si>
  <si>
    <t>BJ Wärmeerzeuger</t>
  </si>
  <si>
    <t>Energieträger</t>
  </si>
  <si>
    <t>EE</t>
  </si>
  <si>
    <t>Ausweistyp</t>
  </si>
  <si>
    <t>Bedarf</t>
  </si>
  <si>
    <t>Verbrauch</t>
  </si>
  <si>
    <t>Karte</t>
  </si>
  <si>
    <t xml:space="preserve">Primärenergiebedarf </t>
  </si>
  <si>
    <t>EndenergiewertWärme</t>
  </si>
  <si>
    <t xml:space="preserve"> CO2 Emissionen</t>
  </si>
  <si>
    <t>Nettogrundfläche</t>
  </si>
  <si>
    <t>25. Grundschule Dresden</t>
  </si>
  <si>
    <t>https://fragdenstaat.de/a/213360</t>
  </si>
  <si>
    <t xml:space="preserve">Dresden  </t>
  </si>
  <si>
    <t>keine Angabe</t>
  </si>
  <si>
    <t>Heiß-/Warmwasser</t>
  </si>
  <si>
    <t>keine</t>
  </si>
  <si>
    <t>Verbrauchsausweis</t>
  </si>
  <si>
    <t>51. Grundschule "An den Platanen"</t>
  </si>
  <si>
    <t>https://fragdenstaat.de/a/213361</t>
  </si>
  <si>
    <t>63. Grundschule "Johann Gottlieb Naumann"</t>
  </si>
  <si>
    <t>https://fragdenstaat.de/a/201060</t>
  </si>
  <si>
    <t>Abendrealschule</t>
  </si>
  <si>
    <t>https://fragdenstaat.de/a/199843</t>
  </si>
  <si>
    <t xml:space="preserve">Bonn  </t>
  </si>
  <si>
    <t>1907/ 2007</t>
  </si>
  <si>
    <t>Fernwärme</t>
  </si>
  <si>
    <t>Agentur für Arbeit Regensburg</t>
  </si>
  <si>
    <t>https://fragdenstaat.de/a/201909</t>
  </si>
  <si>
    <t xml:space="preserve">Regensburg  </t>
  </si>
  <si>
    <t>nein</t>
  </si>
  <si>
    <t>ja</t>
  </si>
  <si>
    <t>Erdgas H</t>
  </si>
  <si>
    <t>Albert-Schweitzer-Gemeinschaftsschule</t>
  </si>
  <si>
    <t>https://fragdenstaat.de/a/204308</t>
  </si>
  <si>
    <t xml:space="preserve">Spiesen-Elversberg  </t>
  </si>
  <si>
    <t>Bedarfsausweis</t>
  </si>
  <si>
    <t>gelb</t>
  </si>
  <si>
    <t>Alte Dorfschule</t>
  </si>
  <si>
    <t>https://fragdenstaat.de/a/204623</t>
  </si>
  <si>
    <t xml:space="preserve">Steinhagen  </t>
  </si>
  <si>
    <t>1907, Umbau 1989</t>
  </si>
  <si>
    <t>Erdgas LL</t>
  </si>
  <si>
    <t xml:space="preserve">Altes Rathaus Bielefeld  </t>
  </si>
  <si>
    <t>https://fragdenstaat.de/a/201445</t>
  </si>
  <si>
    <t xml:space="preserve">Bielefeld  </t>
  </si>
  <si>
    <t>Fernwärme, Strom - Mix</t>
  </si>
  <si>
    <t xml:space="preserve">Altes Rathaus Nürnberg  </t>
  </si>
  <si>
    <t>https://fragdenstaat.de/a/205463</t>
  </si>
  <si>
    <t xml:space="preserve">Nürnberg  </t>
  </si>
  <si>
    <t xml:space="preserve">Altes Rathaus Stralsund  </t>
  </si>
  <si>
    <t>https://fragdenstaat.de/a/198386</t>
  </si>
  <si>
    <t xml:space="preserve">Stralsund  </t>
  </si>
  <si>
    <t>Amt für Familie,  Jugend und Senioren</t>
  </si>
  <si>
    <t>https://fragdenstaat.de/a/212915</t>
  </si>
  <si>
    <t xml:space="preserve">Heilbronn  </t>
  </si>
  <si>
    <t>Amt für Stadtgrün und Abfallwirtschaft</t>
  </si>
  <si>
    <t>https://fragdenstaat.de/a/198719</t>
  </si>
  <si>
    <t>Nah-/Fernwärme</t>
  </si>
  <si>
    <t>Amt für Umweltschutz</t>
  </si>
  <si>
    <t>https://fragdenstaat.de/a/212829</t>
  </si>
  <si>
    <t xml:space="preserve">Pforzheim  </t>
  </si>
  <si>
    <t>Amtsgericht Bonn</t>
  </si>
  <si>
    <t>https://fragdenstaat.de/a/200080</t>
  </si>
  <si>
    <t>Amtsgericht Charlottenburg</t>
  </si>
  <si>
    <t>https://fragdenstaat.de/a/198403</t>
  </si>
  <si>
    <t xml:space="preserve">Berlin Charlottenburg </t>
  </si>
  <si>
    <t>KWK fossil, Strom</t>
  </si>
  <si>
    <t>Amtsgericht Eckernförde</t>
  </si>
  <si>
    <t>https://fragdenstaat.de/a/200426</t>
  </si>
  <si>
    <t xml:space="preserve">Eckernförde  </t>
  </si>
  <si>
    <t>Amtsgericht Freiburg</t>
  </si>
  <si>
    <t>https://fragdenstaat.de/a/199139</t>
  </si>
  <si>
    <t>Freiburg im Breisgau</t>
  </si>
  <si>
    <t>Erdgas H (kWh), Strom</t>
  </si>
  <si>
    <t>Amtsgericht Mannheim</t>
  </si>
  <si>
    <t>https://fragdenstaat.de/a/199428</t>
  </si>
  <si>
    <t>Ludwigshafen am Rhein</t>
  </si>
  <si>
    <t>Nah-/Fernwärme, KWK, fossil, Strom</t>
  </si>
  <si>
    <t>Amtsgericht Singen (Hohentwiel)</t>
  </si>
  <si>
    <t>https://fragdenstaat.de/a/198212</t>
  </si>
  <si>
    <t xml:space="preserve">Singen  </t>
  </si>
  <si>
    <t>Erdgas H, Nah-/Fernwärme, KWK, fossil, Strom</t>
  </si>
  <si>
    <t>Amtsgericht Syke</t>
  </si>
  <si>
    <t>https://fragdenstaat.de/a/200179</t>
  </si>
  <si>
    <t xml:space="preserve">Bassum  </t>
  </si>
  <si>
    <t>Erdgas L/H</t>
  </si>
  <si>
    <t>Amtsgericht Tempelhof-Kreuzberg</t>
  </si>
  <si>
    <t>https://fragdenstaat.de/a/199252</t>
  </si>
  <si>
    <t xml:space="preserve">Berlin Kreuzberg </t>
  </si>
  <si>
    <t>1921, 1995</t>
  </si>
  <si>
    <t>Amtsgericht Tiergarten</t>
  </si>
  <si>
    <t>https://fragdenstaat.de/a/203956</t>
  </si>
  <si>
    <t xml:space="preserve">Berlin Moabit </t>
  </si>
  <si>
    <t xml:space="preserve">1906 1989 </t>
  </si>
  <si>
    <t>1958, 1981</t>
  </si>
  <si>
    <t>PV zur Einspeisung</t>
  </si>
  <si>
    <t xml:space="preserve">Amtsgericht Warendorf  </t>
  </si>
  <si>
    <t>https://fragdenstaat.de/a/201014</t>
  </si>
  <si>
    <t xml:space="preserve">Warendorf  </t>
  </si>
  <si>
    <t>Erdgas H, Strom</t>
  </si>
  <si>
    <t>Amtsgericht Wilhelmshaven</t>
  </si>
  <si>
    <t>https://fragdenstaat.de/a/199423</t>
  </si>
  <si>
    <t xml:space="preserve">Wilhelmshaven  </t>
  </si>
  <si>
    <t>1875 - 1988</t>
  </si>
  <si>
    <t>Andreas-Winter Sporthalle</t>
  </si>
  <si>
    <t>https://fragdenstaat.de/a/200272</t>
  </si>
  <si>
    <t xml:space="preserve">Paderborn  </t>
  </si>
  <si>
    <t>Nahwärme</t>
  </si>
  <si>
    <t>k.A.</t>
  </si>
  <si>
    <t>Anne-Frank-Gesamtschule</t>
  </si>
  <si>
    <t>https://fragdenstaat.de/a/213003</t>
  </si>
  <si>
    <t xml:space="preserve">Havixbeck  </t>
  </si>
  <si>
    <t>H-Gas</t>
  </si>
  <si>
    <t>kein</t>
  </si>
  <si>
    <t>Anne-Frank-Grundschule</t>
  </si>
  <si>
    <t>https://fragdenstaat.de/a/204523</t>
  </si>
  <si>
    <t>Anne-Frank-Gymnasium</t>
  </si>
  <si>
    <t>https://fragdenstaat.de/a/198188</t>
  </si>
  <si>
    <t xml:space="preserve">Werne  </t>
  </si>
  <si>
    <t>Erdgas</t>
  </si>
  <si>
    <t>Arbeitsgericht Radolfzell</t>
  </si>
  <si>
    <t>https://fragdenstaat.de/a/199726</t>
  </si>
  <si>
    <t>Radolfzell am Bodensee</t>
  </si>
  <si>
    <t>Arbeitsgericht Siegen</t>
  </si>
  <si>
    <t>https://fragdenstaat.de/a/204109</t>
  </si>
  <si>
    <t xml:space="preserve">Siegen  </t>
  </si>
  <si>
    <t>Archäologisches Landesmuseum</t>
  </si>
  <si>
    <t>https://fragdenstaat.de/a/202835</t>
  </si>
  <si>
    <t xml:space="preserve">Konstanz  </t>
  </si>
  <si>
    <t>Solarenergie</t>
  </si>
  <si>
    <t>Astrid-Lindgren-Grundschule Ludwigshafen am Rhein</t>
  </si>
  <si>
    <t>https://fragdenstaat.de/a/198089</t>
  </si>
  <si>
    <t>1956/1960/1975/1997</t>
  </si>
  <si>
    <t>1990, 1997</t>
  </si>
  <si>
    <t xml:space="preserve">Astrid-Lindgren-Schule Aarbergen  </t>
  </si>
  <si>
    <t>https://fragdenstaat.de/a/200134</t>
  </si>
  <si>
    <t xml:space="preserve">Aarbergen  </t>
  </si>
  <si>
    <t>Auswärtiges Amt</t>
  </si>
  <si>
    <t>https://fragdenstaat.de/a/203953</t>
  </si>
  <si>
    <t xml:space="preserve">Berlin Mitte </t>
  </si>
  <si>
    <t>1926, 1940,1999</t>
  </si>
  <si>
    <t>Solaranlage</t>
  </si>
  <si>
    <t xml:space="preserve">Baumberge-Grundschule Havixbeck  </t>
  </si>
  <si>
    <t>https://fragdenstaat.de/a/213039</t>
  </si>
  <si>
    <t>1975, 1977, 1981</t>
  </si>
  <si>
    <t>Bayerisches Staatsministerium für Digitales</t>
  </si>
  <si>
    <t>https://fragdenstaat.de/a/198001</t>
  </si>
  <si>
    <t xml:space="preserve">München  </t>
  </si>
  <si>
    <t>Bayerisches Staatsministerium für Gesundheit und Pflege</t>
  </si>
  <si>
    <t>https://fragdenstaat.de/a/197808</t>
  </si>
  <si>
    <t>Fernwärme, Strom</t>
  </si>
  <si>
    <t>Bayerisches Staatsministerium für Umwelt und Verbraucherschutz</t>
  </si>
  <si>
    <t>https://fragdenstaat.de/a/197978</t>
  </si>
  <si>
    <t xml:space="preserve">Behörde für Wirtschaft und Innovation Hamburg  </t>
  </si>
  <si>
    <t>https://fragdenstaat.de/a/197814</t>
  </si>
  <si>
    <t xml:space="preserve">Hamburg  </t>
  </si>
  <si>
    <t>1962-1970</t>
  </si>
  <si>
    <t xml:space="preserve">Behördenzentrum Auf der Hude Lüneburg  </t>
  </si>
  <si>
    <t>https://fragdenstaat.de/a/208805</t>
  </si>
  <si>
    <t xml:space="preserve">Lüneburg  </t>
  </si>
  <si>
    <t>Heiß-/Warmwasser (Fernwärme)</t>
  </si>
  <si>
    <t xml:space="preserve">Bereichsbibliothek Wirtschafts- und Sozialwissenschaften Göttingen  </t>
  </si>
  <si>
    <t>https://fragdenstaat.de/a/198383</t>
  </si>
  <si>
    <t xml:space="preserve">Göttingen  </t>
  </si>
  <si>
    <t>1968/2002</t>
  </si>
  <si>
    <t>Berthold-Gymnasium Freiburg im Breisgau</t>
  </si>
  <si>
    <t>https://fragdenstaat.de/a/203859</t>
  </si>
  <si>
    <t>Berufliche Schule ITECH Elbinsel Wilhelmsburg,  BS 14</t>
  </si>
  <si>
    <t>https://fragdenstaat.de/a/207294</t>
  </si>
  <si>
    <t>1955-2018</t>
  </si>
  <si>
    <t>Erdgas E</t>
  </si>
  <si>
    <t xml:space="preserve">Berufliches Schulzentrum 4 Leipzig  </t>
  </si>
  <si>
    <t>https://fragdenstaat.de/a/200069</t>
  </si>
  <si>
    <t xml:space="preserve">Leipzig  </t>
  </si>
  <si>
    <t>Solarkollektoren</t>
  </si>
  <si>
    <t xml:space="preserve">Berufsbildende Schule Wirtschaft Trier  </t>
  </si>
  <si>
    <t>https://fragdenstaat.de/a/209626</t>
  </si>
  <si>
    <t xml:space="preserve">Trier  </t>
  </si>
  <si>
    <t>Berufsfeuerwehr Hansestadt Lübeck, Feuerwache 1</t>
  </si>
  <si>
    <t>https://fragdenstaat.de/a/202923</t>
  </si>
  <si>
    <t xml:space="preserve">Lübeck St. Lorenz Nord  </t>
  </si>
  <si>
    <t>Solar</t>
  </si>
  <si>
    <t>Berufskolleg Elberfeld</t>
  </si>
  <si>
    <t>https://fragdenstaat.de/a/205102</t>
  </si>
  <si>
    <t xml:space="preserve">Wuppertal  </t>
  </si>
  <si>
    <t>Berufskolleg Technisch-gewerbliche Schulen des Hochsauerlandkreises in Arnsberg</t>
  </si>
  <si>
    <t>https://fragdenstaat.de/a/198933</t>
  </si>
  <si>
    <t xml:space="preserve">Arnsberg  </t>
  </si>
  <si>
    <t>1963-2005</t>
  </si>
  <si>
    <t>Hackschnitzel</t>
  </si>
  <si>
    <t xml:space="preserve">Betty-Reis-Gesamtschule Wassenberg  </t>
  </si>
  <si>
    <t>https://fragdenstaat.de/a/198523</t>
  </si>
  <si>
    <t xml:space="preserve">Wassenberg  </t>
  </si>
  <si>
    <t>Bezirksamt Bettringen</t>
  </si>
  <si>
    <t>https://fragdenstaat.de/a/200498</t>
  </si>
  <si>
    <t>Schwäbisch Gmünd, Täferrot</t>
  </si>
  <si>
    <t>Bezirksrathaus Degerloch</t>
  </si>
  <si>
    <t>https://fragdenstaat.de/a/203029</t>
  </si>
  <si>
    <t xml:space="preserve">Stuttgart  </t>
  </si>
  <si>
    <t>1850 (Umbau 2005)</t>
  </si>
  <si>
    <t>Bezirksregierung Detmold</t>
  </si>
  <si>
    <t>https://fragdenstaat.de/a/198154</t>
  </si>
  <si>
    <t xml:space="preserve">Detmold  </t>
  </si>
  <si>
    <t>1959-1987</t>
  </si>
  <si>
    <t>Nah/Fernwärme, Erdgas H (BHKW)</t>
  </si>
  <si>
    <t>PV-Anlage zur Stromerzeugung</t>
  </si>
  <si>
    <t>Bezirksregierung Köln Außenstelle Köln Arbeitsschutz</t>
  </si>
  <si>
    <t>https://fragdenstaat.de/a/209429</t>
  </si>
  <si>
    <t xml:space="preserve">Köln  </t>
  </si>
  <si>
    <t>Bezirksregierung Münster</t>
  </si>
  <si>
    <t>https://fragdenstaat.de/a/201123</t>
  </si>
  <si>
    <t xml:space="preserve">Münster  </t>
  </si>
  <si>
    <t>Bibliothek der Hochschule München</t>
  </si>
  <si>
    <t>https://fragdenstaat.de/a/198552</t>
  </si>
  <si>
    <t>Bibliothek Elsen (Stadtbibliothek Paderborn)</t>
  </si>
  <si>
    <t>https://fragdenstaat.de/a/200552</t>
  </si>
  <si>
    <t>1968, 1971, 1978, 1989, 1994, 1997</t>
  </si>
  <si>
    <t>Bibliothek Paunsdorf</t>
  </si>
  <si>
    <t>https://fragdenstaat.de/a/205478</t>
  </si>
  <si>
    <t>Bochumer Rathaus</t>
  </si>
  <si>
    <t>https://fragdenstaat.de/a/198107</t>
  </si>
  <si>
    <t xml:space="preserve">Bochum  </t>
  </si>
  <si>
    <t>KWK, fossil</t>
  </si>
  <si>
    <t>Bruno-Lösche-Bibliothek</t>
  </si>
  <si>
    <t>https://fragdenstaat.de/a/200149</t>
  </si>
  <si>
    <t>Fernwärme für Heizung und Warmwasser</t>
  </si>
  <si>
    <t xml:space="preserve">Bundesagentur für Arbeit Brühl  </t>
  </si>
  <si>
    <t>https://fragdenstaat.de/a/209428</t>
  </si>
  <si>
    <t xml:space="preserve">Brühl  </t>
  </si>
  <si>
    <t>Erdgas_H, Strom</t>
  </si>
  <si>
    <t xml:space="preserve">Bundesagentur für Arbeit Neubrandenburg  </t>
  </si>
  <si>
    <t>https://fragdenstaat.de/a/198962</t>
  </si>
  <si>
    <t xml:space="preserve">Neubrandenburg  </t>
  </si>
  <si>
    <t>KWK fossil</t>
  </si>
  <si>
    <t xml:space="preserve">Bundesagentur für Arbeit Nürnberg  </t>
  </si>
  <si>
    <t>https://fragdenstaat.de/a/201501</t>
  </si>
  <si>
    <t>1973, 1974</t>
  </si>
  <si>
    <t>Bundesamt für Soziale Sicherung</t>
  </si>
  <si>
    <t>https://fragdenstaat.de/a/202939</t>
  </si>
  <si>
    <t>KWK, regenerativ</t>
  </si>
  <si>
    <t>Bundesanstalt für Finanzdienstleistungsaufsicht Frankfurt am Main</t>
  </si>
  <si>
    <t>https://fragdenstaat.de/a/198468</t>
  </si>
  <si>
    <t>Frankfurt am Main</t>
  </si>
  <si>
    <t>Fernwärme mit fp 0,29</t>
  </si>
  <si>
    <t xml:space="preserve">Bundesanstalt für Immobilienaufgaben Berlin  </t>
  </si>
  <si>
    <t>https://fragdenstaat.de/a/198810</t>
  </si>
  <si>
    <t xml:space="preserve">Berlin  </t>
  </si>
  <si>
    <t>1920-1950</t>
  </si>
  <si>
    <t>Fernwärme, Strom-Mix</t>
  </si>
  <si>
    <t>Bundesanstalt für Immobilienaufgaben Freiburg im Breisgau</t>
  </si>
  <si>
    <t>https://fragdenstaat.de/a/204847</t>
  </si>
  <si>
    <t>HD/ND-Dampf</t>
  </si>
  <si>
    <t xml:space="preserve">Bundesanstalt für Immobilienaufgaben Osnabrück  </t>
  </si>
  <si>
    <t>https://fragdenstaat.de/a/199833</t>
  </si>
  <si>
    <t xml:space="preserve">Osnabrück  </t>
  </si>
  <si>
    <t>1942, Modernisierung 1984</t>
  </si>
  <si>
    <t>Erdgas leicht, Strom</t>
  </si>
  <si>
    <t>Bundeskanzleramt</t>
  </si>
  <si>
    <t>https://fragdenstaat.de/a/197960</t>
  </si>
  <si>
    <t>kA</t>
  </si>
  <si>
    <t>Bundeskartellamt</t>
  </si>
  <si>
    <t>https://fragdenstaat.de/a/199695</t>
  </si>
  <si>
    <t>Bundesministerium für Arbeit und Soziales</t>
  </si>
  <si>
    <t>https://fragdenstaat.de/a/198895</t>
  </si>
  <si>
    <t>Bundesministerium für Familie, Senioren,  Frauen und Jugend</t>
  </si>
  <si>
    <t>https://fragdenstaat.de/a/199587</t>
  </si>
  <si>
    <t xml:space="preserve">Berlin Tiergarten </t>
  </si>
  <si>
    <t>Bundesministerium für Umwelt,  Naturschutz und nukleare Sicherheit</t>
  </si>
  <si>
    <t>https://fragdenstaat.de/a/198140</t>
  </si>
  <si>
    <t>PV sowie Brunnenwasser zur Rückkühlung</t>
  </si>
  <si>
    <t>0 ??</t>
  </si>
  <si>
    <t>Bundesministerium für Verkehr und digitale Infrastruktur</t>
  </si>
  <si>
    <t>https://fragdenstaat.de/a/197996</t>
  </si>
  <si>
    <t>1878 bis 2006</t>
  </si>
  <si>
    <t xml:space="preserve">Bundesnetzagentur Bayreuth  </t>
  </si>
  <si>
    <t>https://fragdenstaat.de/a/199740</t>
  </si>
  <si>
    <t xml:space="preserve">Bayreuth  </t>
  </si>
  <si>
    <t xml:space="preserve">Bundesnetzagentur Konstanz  </t>
  </si>
  <si>
    <t>https://fragdenstaat.de/a/205498</t>
  </si>
  <si>
    <t>Bundesrat</t>
  </si>
  <si>
    <t>https://fragdenstaat.de/a/204981</t>
  </si>
  <si>
    <t>1900-1904</t>
  </si>
  <si>
    <t>Nah-/Fernwärme KWK, fossiler Brennstoff, Strom-Mix, Fernkälte</t>
  </si>
  <si>
    <t>PV zur Stromerzeugung</t>
  </si>
  <si>
    <t>Bundesrechnungshof</t>
  </si>
  <si>
    <t>https://fragdenstaat.de/a/199197</t>
  </si>
  <si>
    <t>Bundesverwaltungsamt</t>
  </si>
  <si>
    <t>https://fragdenstaat.de/a/205455</t>
  </si>
  <si>
    <t>Bundesverwaltungsgericht</t>
  </si>
  <si>
    <t>https://fragdenstaat.de/a/198119</t>
  </si>
  <si>
    <t>(keines, da Aushang)</t>
  </si>
  <si>
    <t>Bundeszentrale für politische Bildung</t>
  </si>
  <si>
    <t>https://fragdenstaat.de/a/201552</t>
  </si>
  <si>
    <t>Heizwerk fossil</t>
  </si>
  <si>
    <t>Bundschuhhalle Freiburg im Breisgau</t>
  </si>
  <si>
    <t>https://fragdenstaat.de/a/204628</t>
  </si>
  <si>
    <t xml:space="preserve">Bürgeramt 3 Berlin Friedrichshain </t>
  </si>
  <si>
    <t>https://fragdenstaat.de/a/200001</t>
  </si>
  <si>
    <t xml:space="preserve">Berlin Friedrichshain </t>
  </si>
  <si>
    <t>Bürgeramt Ehrenfeld</t>
  </si>
  <si>
    <t>https://fragdenstaat.de/a/200885</t>
  </si>
  <si>
    <t>Bürgeramt Rathaus Mitte</t>
  </si>
  <si>
    <t>https://fragdenstaat.de/a/198077</t>
  </si>
  <si>
    <t>Bürgeramt Wasserstadt</t>
  </si>
  <si>
    <t>https://fragdenstaat.de/a/199529</t>
  </si>
  <si>
    <t xml:space="preserve">Berlin Hakenfelde </t>
  </si>
  <si>
    <t>Bürgerbüro Düsseldorf-Oberkassel</t>
  </si>
  <si>
    <t>https://fragdenstaat.de/a/208111</t>
  </si>
  <si>
    <t xml:space="preserve">Düsseldorf  </t>
  </si>
  <si>
    <t>H-Gas/ Schweres Erdgas</t>
  </si>
  <si>
    <t>&gt;190</t>
  </si>
  <si>
    <t>Bürgerbüro Riesenfeldstraße</t>
  </si>
  <si>
    <t>https://fragdenstaat.de/a/200278</t>
  </si>
  <si>
    <t>Fernwärme KWK fossil</t>
  </si>
  <si>
    <t>Bürgerbüro Siegen</t>
  </si>
  <si>
    <t>https://fragdenstaat.de/a/202746</t>
  </si>
  <si>
    <t>12.-14. Jh./ 1950</t>
  </si>
  <si>
    <t>Bürgerhaus Karlsfeld</t>
  </si>
  <si>
    <t>https://fragdenstaat.de/a/198057</t>
  </si>
  <si>
    <t xml:space="preserve">Karlsfeld  </t>
  </si>
  <si>
    <t>Bürgerhaus Seepark</t>
  </si>
  <si>
    <t>https://fragdenstaat.de/a/201426</t>
  </si>
  <si>
    <t xml:space="preserve">Bürgerservice-öffentliche Sicherheit Braunschweig  </t>
  </si>
  <si>
    <t>https://fragdenstaat.de/a/201978</t>
  </si>
  <si>
    <t xml:space="preserve">Braunschweig  </t>
  </si>
  <si>
    <t xml:space="preserve">Bürgerzentrum Karben  </t>
  </si>
  <si>
    <t>https://fragdenstaat.de/a/200103</t>
  </si>
  <si>
    <t xml:space="preserve">Karben  </t>
  </si>
  <si>
    <t>teils Lüftung mit Wärmerückgewinnung</t>
  </si>
  <si>
    <t xml:space="preserve">Carl-Benz-Gymnasium Ladenburg  </t>
  </si>
  <si>
    <t>https://fragdenstaat.de/a/198338</t>
  </si>
  <si>
    <t xml:space="preserve">Ladenburg  </t>
  </si>
  <si>
    <t>Ergas H</t>
  </si>
  <si>
    <t xml:space="preserve">Carl-Hofer-Schule Karlsruhe  </t>
  </si>
  <si>
    <t>https://fragdenstaat.de/a/200556</t>
  </si>
  <si>
    <t xml:space="preserve">Karlsruhe  </t>
  </si>
  <si>
    <t xml:space="preserve">Carl-Laemmle-Gymnasium Laupheim  </t>
  </si>
  <si>
    <t>https://fragdenstaat.de/a/206609</t>
  </si>
  <si>
    <t xml:space="preserve">Laupheim  </t>
  </si>
  <si>
    <t>1965, 1998</t>
  </si>
  <si>
    <t>Erdgas/-öl</t>
  </si>
  <si>
    <t xml:space="preserve">Carl-Orff-Realschule Bad Dürkheim </t>
  </si>
  <si>
    <t>https://fragdenstaat.de/a/199430</t>
  </si>
  <si>
    <t xml:space="preserve">Bad Dürkheim </t>
  </si>
  <si>
    <t xml:space="preserve">Clara-Schumann-Gymnasium Unna  </t>
  </si>
  <si>
    <t>https://fragdenstaat.de/a/200549</t>
  </si>
  <si>
    <t xml:space="preserve">Unna  </t>
  </si>
  <si>
    <t>Der Bundesbeauftragte für den Datenschutz und die Informationsfreiheit</t>
  </si>
  <si>
    <t>https://fragdenstaat.de/a/209427</t>
  </si>
  <si>
    <t>Der Hamburgische Beauftragte für Datenschutz und Informationsfreiheit</t>
  </si>
  <si>
    <t>https://fragdenstaat.de/a/198139</t>
  </si>
  <si>
    <t>Deutsche Rentenversicherung Ober- und Mittelfranken</t>
  </si>
  <si>
    <t>https://fragdenstaat.de/a/198858</t>
  </si>
  <si>
    <t xml:space="preserve">Dienstgebäude Ferdinandstraße Paderborn  </t>
  </si>
  <si>
    <t>https://fragdenstaat.de/a/199076</t>
  </si>
  <si>
    <t xml:space="preserve">Dorftreff Bad Vilbel </t>
  </si>
  <si>
    <t>https://fragdenstaat.de/a/200107</t>
  </si>
  <si>
    <t xml:space="preserve">Bad Vilbel </t>
  </si>
  <si>
    <t>Lüftung mir Wärmerückgewinnung</t>
  </si>
  <si>
    <t>DumeklemmerHalle - Stadthalle Ratingen</t>
  </si>
  <si>
    <t>https://fragdenstaat.de/a/200230</t>
  </si>
  <si>
    <t xml:space="preserve">Ratingen  </t>
  </si>
  <si>
    <t>221.2</t>
  </si>
  <si>
    <t xml:space="preserve">Eduard-Spranger-Berufskolleg Hamm  </t>
  </si>
  <si>
    <t>https://fragdenstaat.de/a/198655</t>
  </si>
  <si>
    <t xml:space="preserve">Hamm  </t>
  </si>
  <si>
    <t xml:space="preserve">Eifelbad Bad Münstereifel </t>
  </si>
  <si>
    <t>https://fragdenstaat.de/a/204443</t>
  </si>
  <si>
    <t xml:space="preserve">Bad Münstereifel </t>
  </si>
  <si>
    <t>Erdgas B</t>
  </si>
  <si>
    <t xml:space="preserve">Einhard-Gymnasium Aachen  </t>
  </si>
  <si>
    <t>https://fragdenstaat.de/a/198662</t>
  </si>
  <si>
    <t xml:space="preserve">Aachen  </t>
  </si>
  <si>
    <t xml:space="preserve">Einwohnermeldeamt Bayreuth  </t>
  </si>
  <si>
    <t>https://fragdenstaat.de/a/199996</t>
  </si>
  <si>
    <t>Elbphilharmonie</t>
  </si>
  <si>
    <t>https://fragdenstaat.de/a/198144</t>
  </si>
  <si>
    <t>Fern- und Nahwärme</t>
  </si>
  <si>
    <t>Kraft-Wärme-Kopplung</t>
  </si>
  <si>
    <t xml:space="preserve">Ernst-Moritz-Arndt-Gymnasium Bonn  </t>
  </si>
  <si>
    <t>https://fragdenstaat.de/a/198096</t>
  </si>
  <si>
    <t>1952/1956/1966/1997/2011</t>
  </si>
  <si>
    <t xml:space="preserve">Ernst-Pinkert-Grundschule Leipzig  </t>
  </si>
  <si>
    <t>https://fragdenstaat.de/a/200548</t>
  </si>
  <si>
    <t>KWK Nah/Fernwärme fossil</t>
  </si>
  <si>
    <t>KWK Nah/Fernwärme erneuerbar</t>
  </si>
  <si>
    <t>Europäische Zentralbank</t>
  </si>
  <si>
    <t>https://fragdenstaat.de/a/212581</t>
  </si>
  <si>
    <t xml:space="preserve">Fachbereich Soziales und Gesundheit Schwelm  </t>
  </si>
  <si>
    <t>https://fragdenstaat.de/a/207727</t>
  </si>
  <si>
    <t xml:space="preserve">Schwelm  </t>
  </si>
  <si>
    <t>Strom</t>
  </si>
  <si>
    <t>Wärmerückgewinnung zur Heizunterstützung</t>
  </si>
  <si>
    <t xml:space="preserve">Fachbibliothek Englischer Garten München  </t>
  </si>
  <si>
    <t>https://fragdenstaat.de/a/208649</t>
  </si>
  <si>
    <t xml:space="preserve">Fachbibliothek Mathematik und Physik München  </t>
  </si>
  <si>
    <t>https://fragdenstaat.de/a/205051</t>
  </si>
  <si>
    <t>1971-1972</t>
  </si>
  <si>
    <t xml:space="preserve">Fernmeldeabteilung Amt 90/2 Bremerhaven  </t>
  </si>
  <si>
    <t>https://fragdenstaat.de/a/203003</t>
  </si>
  <si>
    <t xml:space="preserve">Bremerhaven  </t>
  </si>
  <si>
    <t>Feuer- und Rettungswache 1 - Feuerwehr Stadt Oldenburg</t>
  </si>
  <si>
    <t>https://fragdenstaat.de/a/202926</t>
  </si>
  <si>
    <t xml:space="preserve">Oldenburg (Oldenburg) </t>
  </si>
  <si>
    <t>2009/ 2010</t>
  </si>
  <si>
    <t>Biomasse Wärmeerzeuger</t>
  </si>
  <si>
    <t>Feuer- und Rettungswache Othmarschen</t>
  </si>
  <si>
    <t>https://fragdenstaat.de/a/198116</t>
  </si>
  <si>
    <t>Erdgas/BHKW</t>
  </si>
  <si>
    <t>Feuerwehrgerätehaus Amshausen</t>
  </si>
  <si>
    <t>https://fragdenstaat.de/a/204622</t>
  </si>
  <si>
    <t xml:space="preserve">Halle (Westfalen) </t>
  </si>
  <si>
    <t xml:space="preserve">Filderschule Stuttgart  </t>
  </si>
  <si>
    <t>https://fragdenstaat.de/a/203032</t>
  </si>
  <si>
    <t>1914, 1974</t>
  </si>
  <si>
    <t>Photovoltaikanlage für Strom</t>
  </si>
  <si>
    <t xml:space="preserve">Finanzamt Bayreuth  </t>
  </si>
  <si>
    <t>https://fragdenstaat.de/a/198860</t>
  </si>
  <si>
    <t xml:space="preserve">Finanzamt Blieskastel  </t>
  </si>
  <si>
    <t>https://fragdenstaat.de/a/198213</t>
  </si>
  <si>
    <t xml:space="preserve">Blieskastel  </t>
  </si>
  <si>
    <t>Finanzamt Bochum-Süd</t>
  </si>
  <si>
    <t>https://fragdenstaat.de/a/202901</t>
  </si>
  <si>
    <t>Nah-Fernwärme KWK fossil, Strom</t>
  </si>
  <si>
    <t>Finanzamt Bonn-Innenstadt</t>
  </si>
  <si>
    <t>https://fragdenstaat.de/a/198113</t>
  </si>
  <si>
    <t>Photovoltaik</t>
  </si>
  <si>
    <t>Finanzamt Dortmund-West</t>
  </si>
  <si>
    <t>https://fragdenstaat.de/a/198374</t>
  </si>
  <si>
    <t xml:space="preserve">Dortmund  </t>
  </si>
  <si>
    <t>Finanzamt Kiel</t>
  </si>
  <si>
    <t>https://fragdenstaat.de/a/198335</t>
  </si>
  <si>
    <t xml:space="preserve">Kiel  </t>
  </si>
  <si>
    <t>Finanzamt Kreuzberg</t>
  </si>
  <si>
    <t>https://fragdenstaat.de/a/199250</t>
  </si>
  <si>
    <t>BHKW für Eigennutzung</t>
  </si>
  <si>
    <t>Finanzamt Mitte/Tiergarten</t>
  </si>
  <si>
    <t>https://fragdenstaat.de/a/201001</t>
  </si>
  <si>
    <t xml:space="preserve">Finanzamt Paderborn  </t>
  </si>
  <si>
    <t>https://fragdenstaat.de/a/198845</t>
  </si>
  <si>
    <t>geschwärzt</t>
  </si>
  <si>
    <t>1988 und 2007</t>
  </si>
  <si>
    <t>Finanzamt Pirna</t>
  </si>
  <si>
    <t>https://fragdenstaat.de/a/199395</t>
  </si>
  <si>
    <t>Pirna, Struppen, Dohma</t>
  </si>
  <si>
    <t>Nah-/fernwärme KWK, fossiler Brennstoff, Strom-Mix</t>
  </si>
  <si>
    <t>Umweltenergie</t>
  </si>
  <si>
    <t>Finanzamt Prenzlauer Berg</t>
  </si>
  <si>
    <t>https://fragdenstaat.de/a/198416</t>
  </si>
  <si>
    <t>Berlin Prenzlauer Berg</t>
  </si>
  <si>
    <t>BJ Fernwärme</t>
  </si>
  <si>
    <t>PV für Einspeisung</t>
  </si>
  <si>
    <t>Finanzamt Schwarzenberg</t>
  </si>
  <si>
    <t>https://fragdenstaat.de/a/213322</t>
  </si>
  <si>
    <t xml:space="preserve">Schwarzenberg/Erzgeb.  </t>
  </si>
  <si>
    <t>Finanzamt Winsen (Luhe)</t>
  </si>
  <si>
    <t>https://fragdenstaat.de/a/198689</t>
  </si>
  <si>
    <t xml:space="preserve">Winsen (Luhe) </t>
  </si>
  <si>
    <t>1928 - 1993</t>
  </si>
  <si>
    <t>Finanzbehörde Hamburg</t>
  </si>
  <si>
    <t>https://fragdenstaat.de/a/199364</t>
  </si>
  <si>
    <t>Nah-/Fernwärme, KWK fossil, Strom</t>
  </si>
  <si>
    <t xml:space="preserve">Förderzentrum zur Lernförderung "Johann Heinrich Pestalozzi" Chemnitz  </t>
  </si>
  <si>
    <t>https://fragdenstaat.de/a/199924</t>
  </si>
  <si>
    <t xml:space="preserve">Chemnitz  </t>
  </si>
  <si>
    <t>Nah-/Fernwärme KWK, Strom-Mix</t>
  </si>
  <si>
    <t xml:space="preserve">Freiherr-vom-Stein-Gymnasium Leverkusen  </t>
  </si>
  <si>
    <t>https://fragdenstaat.de/a/200046</t>
  </si>
  <si>
    <t xml:space="preserve">Leverkusen  </t>
  </si>
  <si>
    <t xml:space="preserve">Friedensschule Reichenbach/Vogtl.  </t>
  </si>
  <si>
    <t>https://fragdenstaat.de/a/198053</t>
  </si>
  <si>
    <t xml:space="preserve">Reichenbach/Vogtl.  </t>
  </si>
  <si>
    <t xml:space="preserve">Friedrich-Adler-Realschule Laupheim  </t>
  </si>
  <si>
    <t>https://fragdenstaat.de/a/205133</t>
  </si>
  <si>
    <t>Erdgas, Erdöl, Strom</t>
  </si>
  <si>
    <t>-</t>
  </si>
  <si>
    <t>Friedrich-Ebert-Halle Ludwigshafen am Rhein</t>
  </si>
  <si>
    <t>https://fragdenstaat.de/a/199431</t>
  </si>
  <si>
    <t>Fernwärme Ludwigshafen Innenstadt</t>
  </si>
  <si>
    <t>Fernwärme aus KWK</t>
  </si>
  <si>
    <t xml:space="preserve">Friedrich-List-Schule Ulm  </t>
  </si>
  <si>
    <t>https://fragdenstaat.de/a/204270</t>
  </si>
  <si>
    <t xml:space="preserve">Ulm  </t>
  </si>
  <si>
    <t xml:space="preserve">Friedrich-Spee-Gesamtschule Paderborn  </t>
  </si>
  <si>
    <t>https://fragdenstaat.de/a/201301</t>
  </si>
  <si>
    <t>Furlbachschule Hövelriege</t>
  </si>
  <si>
    <t>https://fragdenstaat.de/a/198829</t>
  </si>
  <si>
    <t xml:space="preserve">Hövelhof  </t>
  </si>
  <si>
    <t>1960/1989</t>
  </si>
  <si>
    <t>Garten- Friedhofs- und Forstamt der Landeshauptstadt Stuttgart</t>
  </si>
  <si>
    <t>https://fragdenstaat.de/a/198849</t>
  </si>
  <si>
    <t>1939 (Umbau 1988)</t>
  </si>
  <si>
    <t xml:space="preserve">Gaußschule Bremerhaven, Bremen </t>
  </si>
  <si>
    <t>https://fragdenstaat.de/a/202999</t>
  </si>
  <si>
    <t xml:space="preserve">Bremerhaven, Bremen </t>
  </si>
  <si>
    <t xml:space="preserve">Gebrüder-Grimm-Grundschule Neuenhagen, Hoppegarten </t>
  </si>
  <si>
    <t>https://fragdenstaat.de/a/200777</t>
  </si>
  <si>
    <t xml:space="preserve">Neuenhagen, Hoppegarten </t>
  </si>
  <si>
    <t>Fernwärme, Strommix</t>
  </si>
  <si>
    <t xml:space="preserve">Gemeindehalle Grünkraut  </t>
  </si>
  <si>
    <t>https://fragdenstaat.de/a/211948</t>
  </si>
  <si>
    <t xml:space="preserve">Grünkraut  </t>
  </si>
  <si>
    <t>1955, Sanierung 2009</t>
  </si>
  <si>
    <t xml:space="preserve">Gemeinschaftsgrundschule Siegauenschule Troisdorf  </t>
  </si>
  <si>
    <t>https://fragdenstaat.de/a/198348</t>
  </si>
  <si>
    <t xml:space="preserve">Troisdorf  </t>
  </si>
  <si>
    <t>Erdgas, Strom</t>
  </si>
  <si>
    <t xml:space="preserve">Gemeinschaftshalle Hemmingen  </t>
  </si>
  <si>
    <t>https://fragdenstaat.de/a/198820</t>
  </si>
  <si>
    <t xml:space="preserve">Hemmingen  </t>
  </si>
  <si>
    <t>1952/1981/2002</t>
  </si>
  <si>
    <t>Georg-Büchner-Schule Frankfurt am Main</t>
  </si>
  <si>
    <t>https://fragdenstaat.de/a/199108</t>
  </si>
  <si>
    <t xml:space="preserve">Gerhart-Hauptmann-Schule Darmstadt  </t>
  </si>
  <si>
    <t>https://fragdenstaat.de/a/199934</t>
  </si>
  <si>
    <t xml:space="preserve">Darmstadt  </t>
  </si>
  <si>
    <t>Wärme aus KWK fossiler Brennst.</t>
  </si>
  <si>
    <t>Holzpellets</t>
  </si>
  <si>
    <t>Gerhart-Hauptmann-Schule Freiburg im Breisgau</t>
  </si>
  <si>
    <t>https://fragdenstaat.de/a/201427</t>
  </si>
  <si>
    <t>Gesamtschule Essen-Nord</t>
  </si>
  <si>
    <t>https://fragdenstaat.de/a/200349</t>
  </si>
  <si>
    <t xml:space="preserve">Essen  </t>
  </si>
  <si>
    <t>Geschwister-Scholl-Haus Hann. Münden</t>
  </si>
  <si>
    <t>https://fragdenstaat.de/a/200368</t>
  </si>
  <si>
    <t xml:space="preserve">Hann. Münden, Gutsbezirk Reinhardswald  </t>
  </si>
  <si>
    <t>Sanierung 91</t>
  </si>
  <si>
    <t>1987/88</t>
  </si>
  <si>
    <t>Gesundheitsamt Gera</t>
  </si>
  <si>
    <t>https://fragdenstaat.de/a/204439</t>
  </si>
  <si>
    <t xml:space="preserve">Gera  </t>
  </si>
  <si>
    <t>Gesundheitsamt und Umweltschutzamt Bremerhaven</t>
  </si>
  <si>
    <t>https://fragdenstaat.de/a/202967</t>
  </si>
  <si>
    <t xml:space="preserve">Bremerhaven, Bremen  </t>
  </si>
  <si>
    <t xml:space="preserve">GGS Brüser Berg Bonn  </t>
  </si>
  <si>
    <t>https://fragdenstaat.de/a/198938</t>
  </si>
  <si>
    <t>1991/2006</t>
  </si>
  <si>
    <t>Goethe-Gymnasium Freiburg im Breisgau</t>
  </si>
  <si>
    <t>https://fragdenstaat.de/a/206890</t>
  </si>
  <si>
    <t xml:space="preserve">Grundschule am Biewerbach Trier  </t>
  </si>
  <si>
    <t>https://fragdenstaat.de/a/198744</t>
  </si>
  <si>
    <t xml:space="preserve">Grundschule am Schubinweg München  </t>
  </si>
  <si>
    <t>https://fragdenstaat.de/a/198137</t>
  </si>
  <si>
    <t>1900/2004</t>
  </si>
  <si>
    <t xml:space="preserve">Grundschule Amshausen Bielefeld  </t>
  </si>
  <si>
    <t>https://fragdenstaat.de/a/204624</t>
  </si>
  <si>
    <t>KWK fossil, Erdgas LL</t>
  </si>
  <si>
    <t>BHKW für Strom und Wärme</t>
  </si>
  <si>
    <t xml:space="preserve">Grundschule an der Hanselmannstraße München  </t>
  </si>
  <si>
    <t>https://fragdenstaat.de/a/199908</t>
  </si>
  <si>
    <t xml:space="preserve">Grundschule an der Hugo-Wolf-Straße München  </t>
  </si>
  <si>
    <t>https://fragdenstaat.de/a/200483</t>
  </si>
  <si>
    <t xml:space="preserve">Grundschule Borna Chemnitz  </t>
  </si>
  <si>
    <t>https://fragdenstaat.de/a/200641</t>
  </si>
  <si>
    <t>1934, saniert 2018</t>
  </si>
  <si>
    <t>Holzhackschnitzel, Erdgas H</t>
  </si>
  <si>
    <t>Biomasse</t>
  </si>
  <si>
    <t xml:space="preserve">Grundschule Forstersbergschule Röthenbach an der Pegnitz  </t>
  </si>
  <si>
    <t>https://fragdenstaat.de/a/210215</t>
  </si>
  <si>
    <t xml:space="preserve">Röthenbach an der Pegnitz  </t>
  </si>
  <si>
    <t>1913, 1981</t>
  </si>
  <si>
    <t xml:space="preserve">Grundschule Frauenaurach Erlangen  </t>
  </si>
  <si>
    <t>https://fragdenstaat.de/a/205087</t>
  </si>
  <si>
    <t xml:space="preserve">Erlangen  </t>
  </si>
  <si>
    <t>1959, 1965,1972,2007</t>
  </si>
  <si>
    <t>1999, 2003, 2004</t>
  </si>
  <si>
    <t>Heizöl</t>
  </si>
  <si>
    <t xml:space="preserve">Grundschule Gänselieselstraße 33 München  </t>
  </si>
  <si>
    <t>https://fragdenstaat.de/a/212966</t>
  </si>
  <si>
    <t>Grundschule Haiderbach</t>
  </si>
  <si>
    <t>https://fragdenstaat.de/a/200747</t>
  </si>
  <si>
    <t xml:space="preserve">Nauort  </t>
  </si>
  <si>
    <t>Grundschule Hellenthal</t>
  </si>
  <si>
    <t>https://fragdenstaat.de/a/199545</t>
  </si>
  <si>
    <t xml:space="preserve">Hellenthal  </t>
  </si>
  <si>
    <t>Grundschule Kloppenheim</t>
  </si>
  <si>
    <t>https://fragdenstaat.de/a/205114</t>
  </si>
  <si>
    <t>Grundschule Laukshof</t>
  </si>
  <si>
    <t>https://fragdenstaat.de/a/204625</t>
  </si>
  <si>
    <t>Heizwerk reg.</t>
  </si>
  <si>
    <t>Grundschule Maisach</t>
  </si>
  <si>
    <t>https://fragdenstaat.de/a/207914</t>
  </si>
  <si>
    <t xml:space="preserve">Maisach  </t>
  </si>
  <si>
    <t>Grundschule Merzen</t>
  </si>
  <si>
    <t>https://fragdenstaat.de/a/204852</t>
  </si>
  <si>
    <t xml:space="preserve">Merzen, Neuenkirchen </t>
  </si>
  <si>
    <t>Öl</t>
  </si>
  <si>
    <t>Grundschule Nebringen</t>
  </si>
  <si>
    <t>https://fragdenstaat.de/a/201008</t>
  </si>
  <si>
    <t xml:space="preserve">Herrenberg  </t>
  </si>
  <si>
    <t>Grundschule Pestalozzi</t>
  </si>
  <si>
    <t>https://fragdenstaat.de/a/207603</t>
  </si>
  <si>
    <t xml:space="preserve">Ennepetal  </t>
  </si>
  <si>
    <t>Grundschule Rißtissen</t>
  </si>
  <si>
    <t>https://fragdenstaat.de/a/198879</t>
  </si>
  <si>
    <t>Ehingen (Donau), Lauterach</t>
  </si>
  <si>
    <t>Heizöl EL, Strom</t>
  </si>
  <si>
    <t>Strom  aus  PV-Anlage</t>
  </si>
  <si>
    <t xml:space="preserve">Grundschule Schönenberg-Kübelberg  </t>
  </si>
  <si>
    <t>https://fragdenstaat.de/a/203331</t>
  </si>
  <si>
    <t xml:space="preserve">Schönenberg-Kübelberg  </t>
  </si>
  <si>
    <t>1966-1944</t>
  </si>
  <si>
    <t>Grundschule Seckmauern</t>
  </si>
  <si>
    <t>https://fragdenstaat.de/a/200592</t>
  </si>
  <si>
    <t xml:space="preserve">Obernburg a.Main </t>
  </si>
  <si>
    <t>.19</t>
  </si>
  <si>
    <t>Grundschule Varrel</t>
  </si>
  <si>
    <t>https://fragdenstaat.de/a/198642</t>
  </si>
  <si>
    <t xml:space="preserve">Delmenhorst  </t>
  </si>
  <si>
    <t>Erdgas, Stromm</t>
  </si>
  <si>
    <t>Gustav-Hertz-Gymnasium</t>
  </si>
  <si>
    <t>https://fragdenstaat.de/a/198179</t>
  </si>
  <si>
    <t>Gutenberg-Realschule und Gymnasium</t>
  </si>
  <si>
    <t>https://fragdenstaat.de/a/202934</t>
  </si>
  <si>
    <t>Eltville am Rhein</t>
  </si>
  <si>
    <t>1999/ 2005</t>
  </si>
  <si>
    <t>1998/ 2013</t>
  </si>
  <si>
    <t>Gymnasium Altona</t>
  </si>
  <si>
    <t>https://fragdenstaat.de/a/198117</t>
  </si>
  <si>
    <t>Erdgas, Fernwärme</t>
  </si>
  <si>
    <t>Gymnasium Arnoldinum - Lernzentrum Horstmar</t>
  </si>
  <si>
    <t>https://fragdenstaat.de/a/199024</t>
  </si>
  <si>
    <t xml:space="preserve">Laer  </t>
  </si>
  <si>
    <t>1972 1975</t>
  </si>
  <si>
    <t>Erdgas LL, Strom-Mix</t>
  </si>
  <si>
    <t xml:space="preserve">Gymnasium Bielefeld  </t>
  </si>
  <si>
    <t>https://fragdenstaat.de/a/204619</t>
  </si>
  <si>
    <t>Heizwerk, reg.</t>
  </si>
  <si>
    <t>Gymnasium Casimirianum</t>
  </si>
  <si>
    <t>https://fragdenstaat.de/a/201263</t>
  </si>
  <si>
    <t xml:space="preserve">Coburg  </t>
  </si>
  <si>
    <t>1881/1961</t>
  </si>
  <si>
    <t>Gymnasium Haus II</t>
  </si>
  <si>
    <t>https://fragdenstaat.de/a/198430</t>
  </si>
  <si>
    <t>Querfurt, Obhausen, Mücheln</t>
  </si>
  <si>
    <t>Gymnasium Lohmar</t>
  </si>
  <si>
    <t>https://fragdenstaat.de/a/199632</t>
  </si>
  <si>
    <t xml:space="preserve">Lohmar  </t>
  </si>
  <si>
    <t>Gas</t>
  </si>
  <si>
    <t>Gymnasium Olching</t>
  </si>
  <si>
    <t>https://fragdenstaat.de/a/198010</t>
  </si>
  <si>
    <t xml:space="preserve">Olching  </t>
  </si>
  <si>
    <t>Strom-Mix, erneuerbarer Brenn.</t>
  </si>
  <si>
    <t>Gymnasium Schloß Neuhaus</t>
  </si>
  <si>
    <t>https://fragdenstaat.de/a/200267</t>
  </si>
  <si>
    <t>1971, 1973, 2005</t>
  </si>
  <si>
    <t xml:space="preserve">Hafen- und Seemannsamt Rostock  </t>
  </si>
  <si>
    <t>https://fragdenstaat.de/a/204702</t>
  </si>
  <si>
    <t xml:space="preserve">Rostock  </t>
  </si>
  <si>
    <t xml:space="preserve">Hallenbad Jahnstraße Eschweiler  </t>
  </si>
  <si>
    <t>https://fragdenstaat.de/a/211995</t>
  </si>
  <si>
    <t xml:space="preserve">Eschweiler  </t>
  </si>
  <si>
    <t>Hallenfreizeitbad Karben</t>
  </si>
  <si>
    <t>https://fragdenstaat.de/a/198277</t>
  </si>
  <si>
    <t>Wärme aus KWK fossiler Brennstoff</t>
  </si>
  <si>
    <t>PV Anlage</t>
  </si>
  <si>
    <t xml:space="preserve">Hans-Furler-Gymnasium Oberkirch  </t>
  </si>
  <si>
    <t>https://fragdenstaat.de/a/200299</t>
  </si>
  <si>
    <t xml:space="preserve">Oberkirch  </t>
  </si>
  <si>
    <t xml:space="preserve">Hans-Grüninger-Gymnasium Markgröningen  </t>
  </si>
  <si>
    <t>https://fragdenstaat.de/a/213809</t>
  </si>
  <si>
    <t xml:space="preserve">Markgröningen  </t>
  </si>
  <si>
    <t>Nahwärme (Holzhackschnitzel)</t>
  </si>
  <si>
    <t>Hansjakob-Realschule Freiburg im Breisgau</t>
  </si>
  <si>
    <t>https://fragdenstaat.de/a/204630</t>
  </si>
  <si>
    <t>Haupt- und Grundschule Kaufering</t>
  </si>
  <si>
    <t>https://fragdenstaat.de/a/198479</t>
  </si>
  <si>
    <t xml:space="preserve">Kaufering  </t>
  </si>
  <si>
    <t>1961, Erweiterungen bis 2017</t>
  </si>
  <si>
    <t>Heizwerk, erneuerbarer Strom</t>
  </si>
  <si>
    <t>Fremdwärme aus Holzkraftwerk</t>
  </si>
  <si>
    <t>Haupt-,  Grund- und Sonderschule (Albert Schweitzer I-III) Freiburg im Breisgau</t>
  </si>
  <si>
    <t>https://fragdenstaat.de/a/204524</t>
  </si>
  <si>
    <t>Hauptschule Hellenthal</t>
  </si>
  <si>
    <t>https://fragdenstaat.de/a/199544</t>
  </si>
  <si>
    <t xml:space="preserve">Hauptschule Plettenberg  </t>
  </si>
  <si>
    <t>https://fragdenstaat.de/a/199022</t>
  </si>
  <si>
    <t xml:space="preserve">Plettenberg  </t>
  </si>
  <si>
    <t>Hauptzollamt Nürnberg</t>
  </si>
  <si>
    <t>https://fragdenstaat.de/a/199002</t>
  </si>
  <si>
    <t xml:space="preserve">Haus der Städteregion Gebäude A Aachen  </t>
  </si>
  <si>
    <t>https://fragdenstaat.de/a/205097</t>
  </si>
  <si>
    <t xml:space="preserve">Haus der Städteregion Gebäude B Aachen  </t>
  </si>
  <si>
    <t>https://fragdenstaat.de/a/205098</t>
  </si>
  <si>
    <t xml:space="preserve">Haus des Bauens und der Umwelt Rostock  </t>
  </si>
  <si>
    <t>https://fragdenstaat.de/a/199708</t>
  </si>
  <si>
    <t>FW-KWK fossil, Strom-Mix</t>
  </si>
  <si>
    <t>Hebel-Gymnasium Lörrach</t>
  </si>
  <si>
    <t>https://fragdenstaat.de/a/203883</t>
  </si>
  <si>
    <t xml:space="preserve">Lörrach  </t>
  </si>
  <si>
    <t>Heimathaus Steinhagen</t>
  </si>
  <si>
    <t>https://fragdenstaat.de/a/204621</t>
  </si>
  <si>
    <t xml:space="preserve">Henry-Harnischfeger-Schule Steinau an der Straße  </t>
  </si>
  <si>
    <t>https://fragdenstaat.de/a/198951</t>
  </si>
  <si>
    <t xml:space="preserve">Steinau an der Straße  </t>
  </si>
  <si>
    <t>1930 1968 1973 1996</t>
  </si>
  <si>
    <t xml:space="preserve">Herbeder Grundschule Witten  </t>
  </si>
  <si>
    <t>https://fragdenstaat.de/a/198415</t>
  </si>
  <si>
    <t xml:space="preserve">Witten  </t>
  </si>
  <si>
    <t>PV fremdbetrieben</t>
  </si>
  <si>
    <t>Hessisches Ministerium des Innern und für Sport</t>
  </si>
  <si>
    <t>https://fragdenstaat.de/a/212730</t>
  </si>
  <si>
    <t xml:space="preserve">Wiesbaden  </t>
  </si>
  <si>
    <t>Kraft-Wärmekopplung fossil, Strom</t>
  </si>
  <si>
    <t>Hessisches Ministerium für Wirtschaft,  Energie,  Verkehr und Landesentwicklung</t>
  </si>
  <si>
    <t>https://fragdenstaat.de/a/198367</t>
  </si>
  <si>
    <t>1904, 1988</t>
  </si>
  <si>
    <t xml:space="preserve">Hildegardis Grundschule Neuerburg u.a. </t>
  </si>
  <si>
    <t>https://fragdenstaat.de/a/201119</t>
  </si>
  <si>
    <t xml:space="preserve">Neuerburg u.a. </t>
  </si>
  <si>
    <t>Gas, Strom</t>
  </si>
  <si>
    <t xml:space="preserve">Hirtenbachhalle Forchheim  </t>
  </si>
  <si>
    <t>https://fragdenstaat.de/a/200019</t>
  </si>
  <si>
    <t xml:space="preserve">Forchheim  </t>
  </si>
  <si>
    <t>Heizöl EL</t>
  </si>
  <si>
    <t xml:space="preserve">Historisches Rathaus Köln  </t>
  </si>
  <si>
    <t>https://fragdenstaat.de/a/200982</t>
  </si>
  <si>
    <t>1367 (1972)</t>
  </si>
  <si>
    <t>Hochschule Bremen</t>
  </si>
  <si>
    <t>https://fragdenstaat.de/a/210228</t>
  </si>
  <si>
    <t xml:space="preserve">Bremen  </t>
  </si>
  <si>
    <t xml:space="preserve">Hohensteinschule Donzdorf  </t>
  </si>
  <si>
    <t>https://fragdenstaat.de/a/198446</t>
  </si>
  <si>
    <t xml:space="preserve">Donzdorf  </t>
  </si>
  <si>
    <t>Strom-Mix</t>
  </si>
  <si>
    <t>Umweltwärme</t>
  </si>
  <si>
    <t xml:space="preserve">Hövelschule Essen  </t>
  </si>
  <si>
    <t>https://fragdenstaat.de/a/198261</t>
  </si>
  <si>
    <t>1997/ 2001</t>
  </si>
  <si>
    <t xml:space="preserve">Humboldt-Gymnasium Solingen  </t>
  </si>
  <si>
    <t>https://fragdenstaat.de/a/204077</t>
  </si>
  <si>
    <t xml:space="preserve">Solingen  </t>
  </si>
  <si>
    <t xml:space="preserve">Integratives Kinderhaus "Knirpsenland" Leipzig  </t>
  </si>
  <si>
    <t>https://fragdenstaat.de/a/205479</t>
  </si>
  <si>
    <t>Jakob-Kaiser-Haus</t>
  </si>
  <si>
    <t>https://fragdenstaat.de/a/198236</t>
  </si>
  <si>
    <t>Johann Wölfflin Grundschule Oberkirch Außenstelle ödsbach</t>
  </si>
  <si>
    <t>https://fragdenstaat.de/a/200296</t>
  </si>
  <si>
    <t xml:space="preserve">Johann-Peter-Eckermann-Realschule Winsen  </t>
  </si>
  <si>
    <t>https://fragdenstaat.de/a/199338</t>
  </si>
  <si>
    <t xml:space="preserve">Winsen  </t>
  </si>
  <si>
    <t xml:space="preserve">Johann-Wolfgang-von-Goethe-Gymnasium Chemnitz  </t>
  </si>
  <si>
    <t>https://fragdenstaat.de/a/200642</t>
  </si>
  <si>
    <t>Johannes-Schwartz-Schule Freiburg im Breisgau</t>
  </si>
  <si>
    <t>https://fragdenstaat.de/a/204525</t>
  </si>
  <si>
    <t xml:space="preserve">Josef-Effner-Gymnasium Dachau  </t>
  </si>
  <si>
    <t>https://fragdenstaat.de/a/198008</t>
  </si>
  <si>
    <t xml:space="preserve">Dachau  </t>
  </si>
  <si>
    <t>204.8</t>
  </si>
  <si>
    <t>46.5</t>
  </si>
  <si>
    <t>Jugendberufsagentur Berlin</t>
  </si>
  <si>
    <t>https://fragdenstaat.de/a/199402</t>
  </si>
  <si>
    <t xml:space="preserve">Berlin Westend </t>
  </si>
  <si>
    <t>1980, 2005, 2012, 2015</t>
  </si>
  <si>
    <t>Justizzentrum Wiesbaden</t>
  </si>
  <si>
    <t>https://fragdenstaat.de/a/198678</t>
  </si>
  <si>
    <t xml:space="preserve">Kaiser-Karls-Gymnasium Aachen  </t>
  </si>
  <si>
    <t>https://fragdenstaat.de/a/198752</t>
  </si>
  <si>
    <t>Karl Bissinger Gemeindehalle Kuppingen</t>
  </si>
  <si>
    <t>https://fragdenstaat.de/a/200959</t>
  </si>
  <si>
    <t>1960, Sanierung 2019</t>
  </si>
  <si>
    <t>10% Biogas für Heizung/ Warmwasser</t>
  </si>
  <si>
    <t>Karlsgymnasium München</t>
  </si>
  <si>
    <t>https://fragdenstaat.de/a/203141</t>
  </si>
  <si>
    <t xml:space="preserve">Kassen- und Steueramt München  </t>
  </si>
  <si>
    <t>https://fragdenstaat.de/a/200942</t>
  </si>
  <si>
    <t>Nah-/Fernwärme, KWK, fossil</t>
  </si>
  <si>
    <t>Katholische Grundschule Bohl</t>
  </si>
  <si>
    <t>https://fragdenstaat.de/a/211719</t>
  </si>
  <si>
    <t>1961/ 2006</t>
  </si>
  <si>
    <t>Katholische Grundschule Eversten</t>
  </si>
  <si>
    <t>https://fragdenstaat.de/a/207688</t>
  </si>
  <si>
    <t>Erdgas L</t>
  </si>
  <si>
    <t>Katholische Grundschule Itterstraße</t>
  </si>
  <si>
    <t>https://fragdenstaat.de/a/198674</t>
  </si>
  <si>
    <t>1920, 1940, 1968, 1976</t>
  </si>
  <si>
    <t xml:space="preserve">KFZ Zulassungs- und Fahrerlaubnisbehörde Eberswalde  </t>
  </si>
  <si>
    <t>https://fragdenstaat.de/a/200488</t>
  </si>
  <si>
    <t xml:space="preserve">Eberswalde  </t>
  </si>
  <si>
    <t>Kita Sonnengarten Freiburg im Breisgau</t>
  </si>
  <si>
    <t>https://fragdenstaat.de/a/204281</t>
  </si>
  <si>
    <t>Klassenräume Sekundarstufe¬†I/Naturwissenschaftliche Fachräume Gymnasium</t>
  </si>
  <si>
    <t>https://fragdenstaat.de/a/200193</t>
  </si>
  <si>
    <t xml:space="preserve">Seeheim-Jugenheim  </t>
  </si>
  <si>
    <t>Klax Grundschule Langhansstraße</t>
  </si>
  <si>
    <t>https://fragdenstaat.de/a/203963</t>
  </si>
  <si>
    <t xml:space="preserve">Berlin Weißensee </t>
  </si>
  <si>
    <t>Kollegiengebäude IV</t>
  </si>
  <si>
    <t>https://fragdenstaat.de/a/208362</t>
  </si>
  <si>
    <t>Nah-/Fernwärme KWK</t>
  </si>
  <si>
    <t>Kreis Lippe,  Der Landrat</t>
  </si>
  <si>
    <t>https://fragdenstaat.de/a/198146</t>
  </si>
  <si>
    <t xml:space="preserve">Kreishaus Düren  </t>
  </si>
  <si>
    <t>https://fragdenstaat.de/a/198519</t>
  </si>
  <si>
    <t xml:space="preserve">Düren  </t>
  </si>
  <si>
    <t xml:space="preserve">Kreishaus Meppen  </t>
  </si>
  <si>
    <t>https://fragdenstaat.de/a/199842</t>
  </si>
  <si>
    <t xml:space="preserve">Meppen  </t>
  </si>
  <si>
    <t>PV</t>
  </si>
  <si>
    <t>Kreispolizeibehörde Paderborn</t>
  </si>
  <si>
    <t>https://fragdenstaat.de/a/199077</t>
  </si>
  <si>
    <t>Kreisverwaltung Bad Dürkheim</t>
  </si>
  <si>
    <t>https://fragdenstaat.de/a/201055</t>
  </si>
  <si>
    <t>Kreisverwaltung Bad Kreuznach</t>
  </si>
  <si>
    <t>https://fragdenstaat.de/a/205038</t>
  </si>
  <si>
    <t xml:space="preserve">Bad Kreuznach </t>
  </si>
  <si>
    <t>BHKW-Nahwärme</t>
  </si>
  <si>
    <t>Kreisverwaltung Euskirchen</t>
  </si>
  <si>
    <t>https://fragdenstaat.de/a/205088</t>
  </si>
  <si>
    <t xml:space="preserve">Euskirchen  </t>
  </si>
  <si>
    <t>Kreisverwaltung Friesland</t>
  </si>
  <si>
    <t>https://fragdenstaat.de/a/200814</t>
  </si>
  <si>
    <t xml:space="preserve">Schortens  </t>
  </si>
  <si>
    <t>Kreisverwaltung Kreis Schleswig-Flensburg</t>
  </si>
  <si>
    <t>https://fragdenstaat.de/a/200397</t>
  </si>
  <si>
    <t xml:space="preserve">Schleswig  </t>
  </si>
  <si>
    <t>Nahwärme, KWK, Erdgas, Strom</t>
  </si>
  <si>
    <t>KWK</t>
  </si>
  <si>
    <t xml:space="preserve">Kulturhaus Milbertshofen München  </t>
  </si>
  <si>
    <t>https://fragdenstaat.de/a/200165</t>
  </si>
  <si>
    <t xml:space="preserve">Kulturzentrum Rheinkamp Moers  </t>
  </si>
  <si>
    <t>https://fragdenstaat.de/a/198559</t>
  </si>
  <si>
    <t xml:space="preserve">Moers  </t>
  </si>
  <si>
    <t xml:space="preserve">Fernwärme  </t>
  </si>
  <si>
    <t xml:space="preserve">Kunstschule Villa Wieser Herxheim  </t>
  </si>
  <si>
    <t>https://fragdenstaat.de/a/199837</t>
  </si>
  <si>
    <t xml:space="preserve">Herxheim  </t>
  </si>
  <si>
    <t xml:space="preserve">Kurt-Schumacher-Schule Karben  </t>
  </si>
  <si>
    <t>https://fragdenstaat.de/a/205112</t>
  </si>
  <si>
    <t>Landesamt für Besoldung und Versorgung NRW</t>
  </si>
  <si>
    <t>https://fragdenstaat.de/a/205349</t>
  </si>
  <si>
    <t>Geothermie</t>
  </si>
  <si>
    <t>Landesamt für Einwanderung Berlin,  "Besondere Aufenthaltszwecke",  Standort Keplerstr.</t>
  </si>
  <si>
    <t>https://fragdenstaat.de/a/199524</t>
  </si>
  <si>
    <t>Fern-/ Nahwärme</t>
  </si>
  <si>
    <t xml:space="preserve">Landesamt für Finanzen München  </t>
  </si>
  <si>
    <t>https://fragdenstaat.de/a/199907</t>
  </si>
  <si>
    <t>Landesanstalt für Medien Nordrhein-Westfalen</t>
  </si>
  <si>
    <t>https://fragdenstaat.de/a/205475</t>
  </si>
  <si>
    <t>Landesbetrieb Information und Technik Nordrhein-Westfalen</t>
  </si>
  <si>
    <t>https://fragdenstaat.de/a/205476</t>
  </si>
  <si>
    <t>1975, 2014</t>
  </si>
  <si>
    <t>Heizwerk, regenerativ</t>
  </si>
  <si>
    <t>Landeshauptstadt München Führerscheinstelle</t>
  </si>
  <si>
    <t>https://fragdenstaat.de/a/205213</t>
  </si>
  <si>
    <t>Fernwärme 70% KWK</t>
  </si>
  <si>
    <t xml:space="preserve">Landeskriminalamt Düsseldorf  </t>
  </si>
  <si>
    <t>https://fragdenstaat.de/a/207290</t>
  </si>
  <si>
    <t>1968, 1970, 1980, 2005, 2009</t>
  </si>
  <si>
    <t>2009, 2012, 2003, 2010, 2016, 2010, 1995, 2004</t>
  </si>
  <si>
    <t>Photovoltaik zur Einspeisung</t>
  </si>
  <si>
    <t xml:space="preserve">Landgericht / Amtsgericht / Justizzentrum Köln  </t>
  </si>
  <si>
    <t>https://fragdenstaat.de/a/205356</t>
  </si>
  <si>
    <t>Landgericht Coburg</t>
  </si>
  <si>
    <t>https://fragdenstaat.de/a/201840</t>
  </si>
  <si>
    <t>1955, 1956</t>
  </si>
  <si>
    <t>Nah/Fernwärme, KWKn erneuerbar, Strom</t>
  </si>
  <si>
    <t>Landgericht Mannheim</t>
  </si>
  <si>
    <t>https://fragdenstaat.de/a/204078</t>
  </si>
  <si>
    <t xml:space="preserve">Mannheim  </t>
  </si>
  <si>
    <t>Nah-/ Fernwärme, KWK fossil, Strom</t>
  </si>
  <si>
    <t xml:space="preserve">Landgericht Wuppertal  </t>
  </si>
  <si>
    <t>https://fragdenstaat.de/a/202188</t>
  </si>
  <si>
    <t>1910, 2005, 2017</t>
  </si>
  <si>
    <t>Heizwerk regenerativ</t>
  </si>
  <si>
    <t>Landratsamt Alb-Donau-Kreis,  Dezernat Jugend und Soziales</t>
  </si>
  <si>
    <t>https://fragdenstaat.de/a/204276</t>
  </si>
  <si>
    <t xml:space="preserve">Landratsamt Bayreuth  </t>
  </si>
  <si>
    <t>https://fragdenstaat.de/a/198861</t>
  </si>
  <si>
    <t>Landratsamt Bodenseekreis I</t>
  </si>
  <si>
    <t>https://fragdenstaat.de/a/213745</t>
  </si>
  <si>
    <t xml:space="preserve">Friedrichshafen  </t>
  </si>
  <si>
    <t>Palmöl für Wärme + Strom (BHKW)</t>
  </si>
  <si>
    <t>Landratsamt Bodenseekreis II</t>
  </si>
  <si>
    <t>https://fragdenstaat.de/a/209119</t>
  </si>
  <si>
    <t>Landratsamt Donau-Ries</t>
  </si>
  <si>
    <t>https://fragdenstaat.de/a/198563</t>
  </si>
  <si>
    <t xml:space="preserve">Donauwörth  </t>
  </si>
  <si>
    <t>1539, 1968, 2002</t>
  </si>
  <si>
    <t>PV für Stromerzeugung</t>
  </si>
  <si>
    <t xml:space="preserve">Landratsamt Freising  </t>
  </si>
  <si>
    <t>https://fragdenstaat.de/a/198083</t>
  </si>
  <si>
    <t xml:space="preserve">Freising  </t>
  </si>
  <si>
    <t>Holzpellet</t>
  </si>
  <si>
    <t>Landratsamt Göppingen</t>
  </si>
  <si>
    <t>https://fragdenstaat.de/a/198450</t>
  </si>
  <si>
    <t xml:space="preserve">Göppingen  </t>
  </si>
  <si>
    <t>Umweltenergie, Erdgas H, Strom-Mix</t>
  </si>
  <si>
    <t>Umweltenergie zur Kühlung</t>
  </si>
  <si>
    <t>Landratsamt Groß-Gerau</t>
  </si>
  <si>
    <t>https://fragdenstaat.de/a/213631</t>
  </si>
  <si>
    <t xml:space="preserve">Groß-Gerau  </t>
  </si>
  <si>
    <t>Keine</t>
  </si>
  <si>
    <t>Landratsamt Ostalbkreis</t>
  </si>
  <si>
    <t>https://fragdenstaat.de/a/200882</t>
  </si>
  <si>
    <t xml:space="preserve">Aalen  </t>
  </si>
  <si>
    <t>Erdgas H, Holz Pellets</t>
  </si>
  <si>
    <t>Biomasse zur Heizung</t>
  </si>
  <si>
    <t>Landratsamt Regensburg Dienstgebäude V</t>
  </si>
  <si>
    <t>https://fragdenstaat.de/a/198156</t>
  </si>
  <si>
    <t>2005-2006</t>
  </si>
  <si>
    <t>Landratsamt Rhein-Neckar-Kreis</t>
  </si>
  <si>
    <t>https://fragdenstaat.de/a/206756</t>
  </si>
  <si>
    <t xml:space="preserve">Heidelberg  </t>
  </si>
  <si>
    <t>Landtag des Saarlandes</t>
  </si>
  <si>
    <t>https://fragdenstaat.de/a/198427</t>
  </si>
  <si>
    <t xml:space="preserve">Saarbrücken  </t>
  </si>
  <si>
    <t>Heiß-/ Warmwasser</t>
  </si>
  <si>
    <t>Lessing-Realschule</t>
  </si>
  <si>
    <t>https://fragdenstaat.de/a/206891</t>
  </si>
  <si>
    <t xml:space="preserve">Lilienwaldschule Karben  </t>
  </si>
  <si>
    <t>https://fragdenstaat.de/a/205116</t>
  </si>
  <si>
    <t>Lindenbergschule Munzingen</t>
  </si>
  <si>
    <t>https://fragdenstaat.de/a/204280</t>
  </si>
  <si>
    <t>Loretto-Grundschule Freiburg im Breisgau</t>
  </si>
  <si>
    <t>https://fragdenstaat.de/a/205594</t>
  </si>
  <si>
    <t xml:space="preserve">Ludwig-Meyn-Schule Uetersen  </t>
  </si>
  <si>
    <t>https://fragdenstaat.de/a/197933</t>
  </si>
  <si>
    <t xml:space="preserve">Uetersen  </t>
  </si>
  <si>
    <t>Erdgas E, Strom-Mix</t>
  </si>
  <si>
    <t xml:space="preserve">Luise-Hensel-Realschule Aachen  </t>
  </si>
  <si>
    <t>https://fragdenstaat.de/a/198106</t>
  </si>
  <si>
    <t xml:space="preserve">LWL-Museum für Kunst und Kultur Münster  </t>
  </si>
  <si>
    <t>https://fragdenstaat.de/a/201124</t>
  </si>
  <si>
    <t xml:space="preserve">Markgrafen-Gymnasium Karlsruhe  </t>
  </si>
  <si>
    <t>https://fragdenstaat.de/a/204732</t>
  </si>
  <si>
    <t>Markgrafenschule Freiburg im Breisgau</t>
  </si>
  <si>
    <t>https://fragdenstaat.de/a/198016</t>
  </si>
  <si>
    <t xml:space="preserve">Matthias-Claudius-Gymnasium Hamburg  </t>
  </si>
  <si>
    <t>https://fragdenstaat.de/a/204985</t>
  </si>
  <si>
    <t>2013/2014</t>
  </si>
  <si>
    <t xml:space="preserve">Max-Eyth-Schule Bremerhaven  </t>
  </si>
  <si>
    <t>https://fragdenstaat.de/a/201041</t>
  </si>
  <si>
    <t>1976-1979</t>
  </si>
  <si>
    <t>2004/2019</t>
  </si>
  <si>
    <t xml:space="preserve">Max-Planck-Gymnasium München  </t>
  </si>
  <si>
    <t>https://fragdenstaat.de/a/204996</t>
  </si>
  <si>
    <t>1960-2007</t>
  </si>
  <si>
    <t>1993-2016</t>
  </si>
  <si>
    <t>Fernwärme/ Erdgas H</t>
  </si>
  <si>
    <t xml:space="preserve">PV zur Einspeisung </t>
  </si>
  <si>
    <t>Max-Weber-Schule Freiburg im Breisgau</t>
  </si>
  <si>
    <t>https://fragdenstaat.de/a/204629</t>
  </si>
  <si>
    <t xml:space="preserve">Medienhaus am See Friedrichshafen  </t>
  </si>
  <si>
    <t>https://fragdenstaat.de/a/208694</t>
  </si>
  <si>
    <t>Merian-Schule Freiburg im Breisgau</t>
  </si>
  <si>
    <t>https://fragdenstaat.de/a/207016</t>
  </si>
  <si>
    <t>Ministerium der Finanzen</t>
  </si>
  <si>
    <t>https://fragdenstaat.de/a/197983</t>
  </si>
  <si>
    <t xml:space="preserve">Magdeburg  </t>
  </si>
  <si>
    <t>1955, 1998</t>
  </si>
  <si>
    <t>Ministerium des Inneren und für Kommunales des Landes Brandenburg</t>
  </si>
  <si>
    <t>https://fragdenstaat.de/a/199135</t>
  </si>
  <si>
    <t xml:space="preserve">Potsdam  </t>
  </si>
  <si>
    <t>Ministerium des Innern</t>
  </si>
  <si>
    <t>https://fragdenstaat.de/a/199262</t>
  </si>
  <si>
    <t>BHKW-Anlage mit Kraft-Wärme-Kältekoppelung vorhanden</t>
  </si>
  <si>
    <t>Ministerium für Bildung,  Wissenschaft,  Weiterbildung und Kultur</t>
  </si>
  <si>
    <t>https://fragdenstaat.de/a/199015</t>
  </si>
  <si>
    <t xml:space="preserve">Mainz  </t>
  </si>
  <si>
    <t>Ministerium für Familie,  Frauen, Jugend,  Integration und Verbraucherschutz</t>
  </si>
  <si>
    <t>https://fragdenstaat.de/a/212737</t>
  </si>
  <si>
    <t>1998, 1964</t>
  </si>
  <si>
    <t>Ministerium für Familie, Kinder,  Jugend,  Kultur und Sport</t>
  </si>
  <si>
    <t>https://fragdenstaat.de/a/207291</t>
  </si>
  <si>
    <t>1951, 1960, 1998</t>
  </si>
  <si>
    <t>Ministerium für Finanzen Baden-Württemberg</t>
  </si>
  <si>
    <t>https://fragdenstaat.de/a/198579</t>
  </si>
  <si>
    <t>Ministerium für Kultur und Wissenschaft</t>
  </si>
  <si>
    <t>https://fragdenstaat.de/a/212726</t>
  </si>
  <si>
    <t>1988-2009</t>
  </si>
  <si>
    <t>1995-2016</t>
  </si>
  <si>
    <t>Heizwerk, reg</t>
  </si>
  <si>
    <t>Ministerium für Kultus,  Jugend und Sport Baden-Württemberg</t>
  </si>
  <si>
    <t>https://fragdenstaat.de/a/198584</t>
  </si>
  <si>
    <t>Ministerium für Ländlichen Raum und Verbraucherschutz Baden-Württemberg</t>
  </si>
  <si>
    <t>https://fragdenstaat.de/a/198585</t>
  </si>
  <si>
    <t>2010, 1988</t>
  </si>
  <si>
    <t>Ministerium für Soziales und Integration Baden-Württemberg</t>
  </si>
  <si>
    <t>https://fragdenstaat.de/a/198578</t>
  </si>
  <si>
    <t>Ministerium für Soziales,  Gesundheit, Jugend, Familie und Senioren</t>
  </si>
  <si>
    <t>https://fragdenstaat.de/a/198342</t>
  </si>
  <si>
    <t>Heiss-/Warmwasser</t>
  </si>
  <si>
    <t>Ministerium für Umwelt,  Landwirtschaft und Energie des Landes Sachsen-Anhalt</t>
  </si>
  <si>
    <t>https://fragdenstaat.de/a/213613</t>
  </si>
  <si>
    <t>Ministerium für Verkehr Baden-Württemberg</t>
  </si>
  <si>
    <t>https://fragdenstaat.de/a/209505</t>
  </si>
  <si>
    <t>Ministerium für Wirtschaft,  Verkehr,  Landwirtschaft und Weinbau</t>
  </si>
  <si>
    <t>https://fragdenstaat.de/a/198761</t>
  </si>
  <si>
    <t>1896-1994/1995</t>
  </si>
  <si>
    <t>Nah-/Fernwärme, HW, fossil, Strom</t>
  </si>
  <si>
    <t xml:space="preserve">Mittelpunktbibliothek Berlin Köpenik </t>
  </si>
  <si>
    <t>https://fragdenstaat.de/a/198813</t>
  </si>
  <si>
    <t xml:space="preserve">Berlin Köpenik </t>
  </si>
  <si>
    <t>Mooswaldschule Freiburg im Breisgau</t>
  </si>
  <si>
    <t>https://fragdenstaat.de/a/204204</t>
  </si>
  <si>
    <t xml:space="preserve">Mühlenschule Delbrück  </t>
  </si>
  <si>
    <t>https://fragdenstaat.de/a/198830</t>
  </si>
  <si>
    <t xml:space="preserve">Delbrück  </t>
  </si>
  <si>
    <t>1914, 1954, 1968, 2002</t>
  </si>
  <si>
    <t>München Hochschule</t>
  </si>
  <si>
    <t>https://fragdenstaat.de/a/200029</t>
  </si>
  <si>
    <t>München Rathaus</t>
  </si>
  <si>
    <t>https://fragdenstaat.de/a/200094</t>
  </si>
  <si>
    <t>Münchner Stadtbibliothek Sendling</t>
  </si>
  <si>
    <t>https://fragdenstaat.de/a/197945</t>
  </si>
  <si>
    <t>Musikschule Bochum-Süd</t>
  </si>
  <si>
    <t>https://fragdenstaat.de/a/200242</t>
  </si>
  <si>
    <t>Musikschule Zweibrücken</t>
  </si>
  <si>
    <t>https://fragdenstaat.de/a/199936</t>
  </si>
  <si>
    <t xml:space="preserve">Nebenius Grund- und Realschule Karlsruhe  </t>
  </si>
  <si>
    <t>https://fragdenstaat.de/a/198914</t>
  </si>
  <si>
    <t>1979/1980</t>
  </si>
  <si>
    <t xml:space="preserve">Neue Stadtbücherei Augsburg  </t>
  </si>
  <si>
    <t>https://fragdenstaat.de/a/212644</t>
  </si>
  <si>
    <t xml:space="preserve">Augsburg  </t>
  </si>
  <si>
    <t>Neues Gymnasium Wilhelmshaven</t>
  </si>
  <si>
    <t>https://fragdenstaat.de/a/199424</t>
  </si>
  <si>
    <t>Nahwärme, fossil</t>
  </si>
  <si>
    <t>Abwärme (Wärmerückgewinnung)</t>
  </si>
  <si>
    <t xml:space="preserve">Neues Rathaus Bayreuth  </t>
  </si>
  <si>
    <t>https://fragdenstaat.de/a/198859</t>
  </si>
  <si>
    <t xml:space="preserve">Neues Rathaus Bielefeld  </t>
  </si>
  <si>
    <t>https://fragdenstaat.de/a/201410</t>
  </si>
  <si>
    <t>1982 - 2006</t>
  </si>
  <si>
    <t xml:space="preserve">Neues Rathaus Bissingen an der Teck  </t>
  </si>
  <si>
    <t>https://fragdenstaat.de/a/198457</t>
  </si>
  <si>
    <t xml:space="preserve">Bissingen an der Teck  </t>
  </si>
  <si>
    <t>Neues Rathaus Eislingen</t>
  </si>
  <si>
    <t>https://fragdenstaat.de/a/199070</t>
  </si>
  <si>
    <t>Wärmepumpe Sole-Wasser</t>
  </si>
  <si>
    <t xml:space="preserve">Neues Rathaus Leipzig  </t>
  </si>
  <si>
    <t>https://fragdenstaat.de/a/199271</t>
  </si>
  <si>
    <t xml:space="preserve">Neues Rathaus München  </t>
  </si>
  <si>
    <t>https://fragdenstaat.de/a/201171</t>
  </si>
  <si>
    <t xml:space="preserve">Neues Rathaus Nürnberg  </t>
  </si>
  <si>
    <t>https://fragdenstaat.de/a/200274</t>
  </si>
  <si>
    <t>PV zum Eigenverbrauch</t>
  </si>
  <si>
    <t>Niedersächsische Staats- und Universitätsbibliothek Göttingen</t>
  </si>
  <si>
    <t>https://fragdenstaat.de/a/198384</t>
  </si>
  <si>
    <t>1993/2009</t>
  </si>
  <si>
    <t xml:space="preserve">Oberstufenzentrum Informations- und Medizintechnik Berlin Britz </t>
  </si>
  <si>
    <t>https://fragdenstaat.de/a/198092</t>
  </si>
  <si>
    <t xml:space="preserve">Berlin Britz </t>
  </si>
  <si>
    <t>Erdgas H, Strommix</t>
  </si>
  <si>
    <t>Oberverwaltungsgericht für das Land Nordrhein-Westfalen</t>
  </si>
  <si>
    <t>https://fragdenstaat.de/a/208560</t>
  </si>
  <si>
    <t>Nah-/Fernwärme KWK, fossil, Strom</t>
  </si>
  <si>
    <t>Ortsamt Lokstedt</t>
  </si>
  <si>
    <t>https://fragdenstaat.de/a/205055</t>
  </si>
  <si>
    <t>1964/1970</t>
  </si>
  <si>
    <t>Ortsteilzentrum Hönow</t>
  </si>
  <si>
    <t>https://fragdenstaat.de/a/200776</t>
  </si>
  <si>
    <t>Fernwärme, öffentlicher Strommix</t>
  </si>
  <si>
    <t>Ortsverwaltung Mainz-Neustadt</t>
  </si>
  <si>
    <t>https://fragdenstaat.de/a/197810</t>
  </si>
  <si>
    <t>Heizwerk, fossil, Strom</t>
  </si>
  <si>
    <t>Otto-Hahn-Gymnasium Geesthacht</t>
  </si>
  <si>
    <t>https://fragdenstaat.de/a/198005</t>
  </si>
  <si>
    <t xml:space="preserve">Geeshacht  </t>
  </si>
  <si>
    <t>1961/1979/1983/2010</t>
  </si>
  <si>
    <t>Nahwärme - Erdgas</t>
  </si>
  <si>
    <t>PV-Anlage</t>
  </si>
  <si>
    <t>Paul-Hindemith-Grundschule Freiburg im Breisgau</t>
  </si>
  <si>
    <t>https://fragdenstaat.de/a/202822</t>
  </si>
  <si>
    <t>Pestalozzi-Schule Freiburg im Breisgau</t>
  </si>
  <si>
    <t>https://fragdenstaat.de/a/205121</t>
  </si>
  <si>
    <t>Peter-Ustinow-Gesamtschule Monheim am Rhein</t>
  </si>
  <si>
    <t>https://fragdenstaat.de/a/198102</t>
  </si>
  <si>
    <t>Monheim am Rhein</t>
  </si>
  <si>
    <t>Polizeidirektion Mainz</t>
  </si>
  <si>
    <t>https://fragdenstaat.de/a/203584</t>
  </si>
  <si>
    <t>Polizeiinspektion München - 45 - Pasing</t>
  </si>
  <si>
    <t>https://fragdenstaat.de/a/204995</t>
  </si>
  <si>
    <t>Grundwasser</t>
  </si>
  <si>
    <t>Umweltenergie zur Heizung und Kühlung</t>
  </si>
  <si>
    <t xml:space="preserve">Polizeiinspektion Rostock  </t>
  </si>
  <si>
    <t>https://fragdenstaat.de/a/200359</t>
  </si>
  <si>
    <t>KWK, fossil, Strommix</t>
  </si>
  <si>
    <t>Polizeiposten Bad Krozingen</t>
  </si>
  <si>
    <t>https://fragdenstaat.de/a/200660</t>
  </si>
  <si>
    <t xml:space="preserve">Bad Krozingen </t>
  </si>
  <si>
    <t>Holz-Pellet</t>
  </si>
  <si>
    <t>Polizeipräsidium Karlsruhe</t>
  </si>
  <si>
    <t>https://fragdenstaat.de/a/203899</t>
  </si>
  <si>
    <t>Nah-/Fernwärme KWK fossil, Strom</t>
  </si>
  <si>
    <t>Polizeipräsidium München</t>
  </si>
  <si>
    <t>https://fragdenstaat.de/a/204821</t>
  </si>
  <si>
    <t>Polizeirevier Göppingen</t>
  </si>
  <si>
    <t>https://fragdenstaat.de/a/198966</t>
  </si>
  <si>
    <t>Polizeirevierstation Degerloch</t>
  </si>
  <si>
    <t>https://fragdenstaat.de/a/203033</t>
  </si>
  <si>
    <t>Polizeistation Gießen Süd</t>
  </si>
  <si>
    <t>https://fragdenstaat.de/a/212979</t>
  </si>
  <si>
    <t xml:space="preserve">Gießen  </t>
  </si>
  <si>
    <t>1920, 1993</t>
  </si>
  <si>
    <t>Polizeiwache Bergisch-Gladbach</t>
  </si>
  <si>
    <t>https://fragdenstaat.de/a/200821</t>
  </si>
  <si>
    <t xml:space="preserve">Bergisch Gladbach </t>
  </si>
  <si>
    <t>1997, 2009</t>
  </si>
  <si>
    <t xml:space="preserve">keine </t>
  </si>
  <si>
    <t>Polizeiwache Elberfeld</t>
  </si>
  <si>
    <t>https://fragdenstaat.de/a/198593</t>
  </si>
  <si>
    <t>Polizeiwache Wilnsdorf</t>
  </si>
  <si>
    <t>https://fragdenstaat.de/a/201863</t>
  </si>
  <si>
    <t xml:space="preserve">Wilnsdorf  </t>
  </si>
  <si>
    <t>2005, 2010</t>
  </si>
  <si>
    <t>Presse- und Informationsamt der Bundesregierung</t>
  </si>
  <si>
    <t>https://fragdenstaat.de/a/197862</t>
  </si>
  <si>
    <t>Nah-/Fernwärme KWK, fossiler Brennstoff, Strom-Mix</t>
  </si>
  <si>
    <t xml:space="preserve">Rathaus (Spanischer Bau) Köln  </t>
  </si>
  <si>
    <t>https://fragdenstaat.de/a/200983</t>
  </si>
  <si>
    <t>Nah-/Fernwärme, KWK, fossil Strom</t>
  </si>
  <si>
    <t xml:space="preserve">Rathaus 2 Schwedt  </t>
  </si>
  <si>
    <t>https://fragdenstaat.de/a/200500</t>
  </si>
  <si>
    <t xml:space="preserve">Schwedt  </t>
  </si>
  <si>
    <t xml:space="preserve">Rathaus Achstetten  </t>
  </si>
  <si>
    <t>https://fragdenstaat.de/a/205132</t>
  </si>
  <si>
    <t xml:space="preserve">Achstetten  </t>
  </si>
  <si>
    <t>Heizöl, Strom</t>
  </si>
  <si>
    <t>Rathaus Bad Rappenau</t>
  </si>
  <si>
    <t>https://fragdenstaat.de/a/198328</t>
  </si>
  <si>
    <t xml:space="preserve">Bad Rappenau </t>
  </si>
  <si>
    <t>Rathaus Bad Wildungen</t>
  </si>
  <si>
    <t>https://fragdenstaat.de/a/200461</t>
  </si>
  <si>
    <t xml:space="preserve">Bad Wildungen </t>
  </si>
  <si>
    <t>Strom, Erdgas H</t>
  </si>
  <si>
    <t xml:space="preserve">Rathaus Baienfurt  </t>
  </si>
  <si>
    <t>https://fragdenstaat.de/a/213016</t>
  </si>
  <si>
    <t xml:space="preserve">Baienfurt  </t>
  </si>
  <si>
    <t>Rathaus Bohlingen</t>
  </si>
  <si>
    <t>https://fragdenstaat.de/a/206580</t>
  </si>
  <si>
    <t>Rathaus Braunschweig</t>
  </si>
  <si>
    <t>https://fragdenstaat.de/a/205485</t>
  </si>
  <si>
    <t>Rathaus Charlottenburg</t>
  </si>
  <si>
    <t>https://fragdenstaat.de/a/199591</t>
  </si>
  <si>
    <t>Kraft-Wärme-Kopplung, regenarativ</t>
  </si>
  <si>
    <t>Rathaus Cuxhaven</t>
  </si>
  <si>
    <t>https://fragdenstaat.de/a/198465</t>
  </si>
  <si>
    <t xml:space="preserve">Cuxhaven  </t>
  </si>
  <si>
    <t xml:space="preserve">Rathaus Delbrück  </t>
  </si>
  <si>
    <t>https://fragdenstaat.de/a/198831</t>
  </si>
  <si>
    <t>Rathaus Dörentrup</t>
  </si>
  <si>
    <t>https://fragdenstaat.de/a/213686</t>
  </si>
  <si>
    <t xml:space="preserve">Dörentrup  </t>
  </si>
  <si>
    <t>Rathaus Düren</t>
  </si>
  <si>
    <t>https://fragdenstaat.de/a/198520</t>
  </si>
  <si>
    <t>KWKK</t>
  </si>
  <si>
    <t xml:space="preserve">Rathaus Düsseldorf  </t>
  </si>
  <si>
    <t>https://fragdenstaat.de/a/198428</t>
  </si>
  <si>
    <t>Fernwärme KWK</t>
  </si>
  <si>
    <t>Rathaus Eckernförde</t>
  </si>
  <si>
    <t>https://fragdenstaat.de/a/199113</t>
  </si>
  <si>
    <t>1983/2007</t>
  </si>
  <si>
    <t xml:space="preserve">Rathaus Eisenhüttenstadt  </t>
  </si>
  <si>
    <t>https://fragdenstaat.de/a/198741</t>
  </si>
  <si>
    <t xml:space="preserve">Eisenhüttenstadt  </t>
  </si>
  <si>
    <t>Fernwärme mit KWK und regenerativem Brennstoff</t>
  </si>
  <si>
    <t>Rathaus Elberfeld</t>
  </si>
  <si>
    <t>https://fragdenstaat.de/a/198366</t>
  </si>
  <si>
    <t xml:space="preserve">Rathaus Ennepetal  </t>
  </si>
  <si>
    <t>https://fragdenstaat.de/a/207600</t>
  </si>
  <si>
    <t>Rathaus Erlangen</t>
  </si>
  <si>
    <t>https://fragdenstaat.de/a/210473</t>
  </si>
  <si>
    <t>Rathaus Essen</t>
  </si>
  <si>
    <t>https://fragdenstaat.de/a/198124</t>
  </si>
  <si>
    <t>1975-1979</t>
  </si>
  <si>
    <t xml:space="preserve">Rathaus Friedrichshafen  </t>
  </si>
  <si>
    <t>https://fragdenstaat.de/a/213648</t>
  </si>
  <si>
    <t>Umweltwärme zur Kühlung</t>
  </si>
  <si>
    <t>Rathaus Geesthacht</t>
  </si>
  <si>
    <t>https://fragdenstaat.de/a/198169</t>
  </si>
  <si>
    <t>1959/1972</t>
  </si>
  <si>
    <t>Fernwärme - Biogas/Erdgas</t>
  </si>
  <si>
    <t>Rathaus Haßloch</t>
  </si>
  <si>
    <t>https://fragdenstaat.de/a/205153</t>
  </si>
  <si>
    <t xml:space="preserve">Neustadt an der Weinstraße  </t>
  </si>
  <si>
    <t>1983-85</t>
  </si>
  <si>
    <t>Rathaus Havixbeck</t>
  </si>
  <si>
    <t>https://fragdenstaat.de/a/200163</t>
  </si>
  <si>
    <t>1972, 2012</t>
  </si>
  <si>
    <t xml:space="preserve">Rathaus Hellenthal  </t>
  </si>
  <si>
    <t>https://fragdenstaat.de/a/199543</t>
  </si>
  <si>
    <t>Pellet</t>
  </si>
  <si>
    <t xml:space="preserve">Rathaus Herzogenrath  </t>
  </si>
  <si>
    <t>https://fragdenstaat.de/a/199185</t>
  </si>
  <si>
    <t xml:space="preserve">Herzogenrath  </t>
  </si>
  <si>
    <t xml:space="preserve">Rathaus Hörselberg-Hainich  </t>
  </si>
  <si>
    <t>https://fragdenstaat.de/a/205689</t>
  </si>
  <si>
    <t xml:space="preserve">Hörselberg-Hainich  </t>
  </si>
  <si>
    <t>1440, Sanierung 1996</t>
  </si>
  <si>
    <t>Rathaus Krefeld</t>
  </si>
  <si>
    <t>https://fragdenstaat.de/a/199714</t>
  </si>
  <si>
    <t xml:space="preserve">Krefeld  </t>
  </si>
  <si>
    <t>1794 bis 1988</t>
  </si>
  <si>
    <t>1986 bis 1998</t>
  </si>
  <si>
    <t xml:space="preserve">Rathaus Langenberg  </t>
  </si>
  <si>
    <t>https://fragdenstaat.de/a/200772</t>
  </si>
  <si>
    <t xml:space="preserve">Langenberg  </t>
  </si>
  <si>
    <t>Rathaus Lüdenscheid</t>
  </si>
  <si>
    <t>https://fragdenstaat.de/a/199130</t>
  </si>
  <si>
    <t xml:space="preserve">Lüdenscheid  </t>
  </si>
  <si>
    <t>2006, 2008</t>
  </si>
  <si>
    <t>Rathaus Maisach</t>
  </si>
  <si>
    <t>https://fragdenstaat.de/a/207913</t>
  </si>
  <si>
    <t xml:space="preserve">Rathaus Marl  </t>
  </si>
  <si>
    <t>https://fragdenstaat.de/a/198128</t>
  </si>
  <si>
    <t xml:space="preserve">Marl  </t>
  </si>
  <si>
    <t>Rathaus München-Pasing</t>
  </si>
  <si>
    <t>https://fragdenstaat.de/a/203140</t>
  </si>
  <si>
    <t>keine Angaben</t>
  </si>
  <si>
    <t>Rathaus Münster (Stadthaus 1 )</t>
  </si>
  <si>
    <t>https://fragdenstaat.de/a/198890</t>
  </si>
  <si>
    <t>Rathaus Neubau Braunschweig</t>
  </si>
  <si>
    <t>https://fragdenstaat.de/a/202799</t>
  </si>
  <si>
    <t>Rathaus Neukirchen-Vluyn</t>
  </si>
  <si>
    <t>https://fragdenstaat.de/a/199927</t>
  </si>
  <si>
    <t>1956, 1987</t>
  </si>
  <si>
    <t>Rathaus Osnabrück</t>
  </si>
  <si>
    <t>https://fragdenstaat.de/a/200223</t>
  </si>
  <si>
    <t xml:space="preserve">Rathaus Paderborn  </t>
  </si>
  <si>
    <t>https://fragdenstaat.de/a/199601</t>
  </si>
  <si>
    <t>1620, 1958</t>
  </si>
  <si>
    <t>Rathaus Panketal</t>
  </si>
  <si>
    <t>https://fragdenstaat.de/a/198409</t>
  </si>
  <si>
    <t xml:space="preserve">Bernau  </t>
  </si>
  <si>
    <t>Rathaus Pirna, Struppen, Dohma</t>
  </si>
  <si>
    <t>https://fragdenstaat.de/a/199396</t>
  </si>
  <si>
    <t>Rathaus Planegg</t>
  </si>
  <si>
    <t>https://fragdenstaat.de/a/198035</t>
  </si>
  <si>
    <t xml:space="preserve">Neuried  </t>
  </si>
  <si>
    <t>Rathaus Prenzlau</t>
  </si>
  <si>
    <t>https://fragdenstaat.de/a/201261</t>
  </si>
  <si>
    <t xml:space="preserve">Prenzlau  </t>
  </si>
  <si>
    <t>Erdgas H, Strom Mix</t>
  </si>
  <si>
    <t>Rathaus Radolfzell am Bodensee</t>
  </si>
  <si>
    <t>https://fragdenstaat.de/a/199729</t>
  </si>
  <si>
    <t xml:space="preserve">Rathaus Recklinghausen </t>
  </si>
  <si>
    <t>https://fragdenstaat.de/a/201267</t>
  </si>
  <si>
    <t xml:space="preserve">Recklinghausen  </t>
  </si>
  <si>
    <t>1908-1961</t>
  </si>
  <si>
    <t>Heizwerk, fossil</t>
  </si>
  <si>
    <t>Rathaus Römer und Südbau Frankfurt am Main</t>
  </si>
  <si>
    <t>https://fragdenstaat.de/a/200032</t>
  </si>
  <si>
    <t xml:space="preserve">Rathaus Röthenbach an der Pegnitz  </t>
  </si>
  <si>
    <t>https://fragdenstaat.de/a/211553</t>
  </si>
  <si>
    <t>1902, 1978</t>
  </si>
  <si>
    <t>Rathaus Saarlouis</t>
  </si>
  <si>
    <t>https://fragdenstaat.de/a/197981</t>
  </si>
  <si>
    <t xml:space="preserve">Saarlouis  </t>
  </si>
  <si>
    <t>Rathaus Salem</t>
  </si>
  <si>
    <t>https://fragdenstaat.de/a/203353</t>
  </si>
  <si>
    <t xml:space="preserve">Salem  </t>
  </si>
  <si>
    <t>Grundwasser zur Kühlung</t>
  </si>
  <si>
    <t>Rathaus Schierling</t>
  </si>
  <si>
    <t>https://fragdenstaat.de/a/201403</t>
  </si>
  <si>
    <t xml:space="preserve">Schierling  </t>
  </si>
  <si>
    <t>1925/ 1970</t>
  </si>
  <si>
    <t>Rathaus Schiffdorf</t>
  </si>
  <si>
    <t>https://fragdenstaat.de/a/201040</t>
  </si>
  <si>
    <t>Rathaus Spandau</t>
  </si>
  <si>
    <t>https://fragdenstaat.de/a/200762</t>
  </si>
  <si>
    <t xml:space="preserve">Berlin Spandau </t>
  </si>
  <si>
    <t>Fernwärme Vattenfall</t>
  </si>
  <si>
    <t xml:space="preserve">Rathaus Telgte  </t>
  </si>
  <si>
    <t>https://fragdenstaat.de/a/201018</t>
  </si>
  <si>
    <t xml:space="preserve">Telgte  </t>
  </si>
  <si>
    <t>Holzpellets, Gas H, Strom</t>
  </si>
  <si>
    <t>Rathaus Tiengen</t>
  </si>
  <si>
    <t>https://fragdenstaat.de/a/205120</t>
  </si>
  <si>
    <t>Rathaus Trier</t>
  </si>
  <si>
    <t>https://fragdenstaat.de/a/209618</t>
  </si>
  <si>
    <t>vor 1890</t>
  </si>
  <si>
    <t>1963/1991</t>
  </si>
  <si>
    <t>Rathaus Troisdorf</t>
  </si>
  <si>
    <t>https://fragdenstaat.de/a/198104</t>
  </si>
  <si>
    <t>Nah-/Fernwärme, Strom</t>
  </si>
  <si>
    <t>Rathaus Uetze</t>
  </si>
  <si>
    <t>https://fragdenstaat.de/a/203567</t>
  </si>
  <si>
    <t xml:space="preserve">Uetze  </t>
  </si>
  <si>
    <t>2001/ 2006</t>
  </si>
  <si>
    <t xml:space="preserve">Erdgas E, KWK, regenerativ </t>
  </si>
  <si>
    <t>KWK Biogas, PV</t>
  </si>
  <si>
    <t>Rathaus Waiblingen</t>
  </si>
  <si>
    <t>https://fragdenstaat.de/a/199986</t>
  </si>
  <si>
    <t xml:space="preserve">Waiblingen  </t>
  </si>
  <si>
    <t>Rathaus Wesel</t>
  </si>
  <si>
    <t>https://fragdenstaat.de/a/198909</t>
  </si>
  <si>
    <t xml:space="preserve">Wesel  </t>
  </si>
  <si>
    <t xml:space="preserve">Rathaus Wuppertal  </t>
  </si>
  <si>
    <t>https://fragdenstaat.de/a/200122</t>
  </si>
  <si>
    <t>Rathaus Zeitlarn</t>
  </si>
  <si>
    <t>https://fragdenstaat.de/a/201405</t>
  </si>
  <si>
    <t>Luft-Wasser-Wärmepumpe zur Beheizung</t>
  </si>
  <si>
    <t>Rathaus Zschorlau</t>
  </si>
  <si>
    <t>https://fragdenstaat.de/a/201132</t>
  </si>
  <si>
    <t xml:space="preserve">Schneeberg  </t>
  </si>
  <si>
    <t xml:space="preserve">Ratrium Wilhelmshaven  </t>
  </si>
  <si>
    <t>https://fragdenstaat.de/a/200406</t>
  </si>
  <si>
    <t>1974, 2005</t>
  </si>
  <si>
    <t>Realschule in der Südstadt</t>
  </si>
  <si>
    <t>https://fragdenstaat.de/a/198297</t>
  </si>
  <si>
    <t>1967, 1975, 2006</t>
  </si>
  <si>
    <t>Referat für Gesundheit und Umwelt</t>
  </si>
  <si>
    <t>https://fragdenstaat.de/a/198287</t>
  </si>
  <si>
    <t>Fern-/Nahwärme</t>
  </si>
  <si>
    <t>Referat für Umwelt und Gesundheit</t>
  </si>
  <si>
    <t>https://fragdenstaat.de/a/201334</t>
  </si>
  <si>
    <t>Regierung von Oberfranken</t>
  </si>
  <si>
    <t>https://fragdenstaat.de/a/199742</t>
  </si>
  <si>
    <t>1624-1960</t>
  </si>
  <si>
    <t>Regierungspräsidium Freiburg Bissierstr.</t>
  </si>
  <si>
    <t>https://fragdenstaat.de/a/198780</t>
  </si>
  <si>
    <t>Regierungspräsidium Freiburg Heinrich-von-Stephan-Str.</t>
  </si>
  <si>
    <t>https://fragdenstaat.de/a/200045</t>
  </si>
  <si>
    <t>Regierungspräsidium Stuttgart</t>
  </si>
  <si>
    <t>https://fragdenstaat.de/a/198575</t>
  </si>
  <si>
    <t>Regionale Schule Untermosel</t>
  </si>
  <si>
    <t>https://fragdenstaat.de/a/200685</t>
  </si>
  <si>
    <t xml:space="preserve">Kobern-Gondorf  </t>
  </si>
  <si>
    <t>Reichstagsgebäude</t>
  </si>
  <si>
    <t>https://fragdenstaat.de/a/197961</t>
  </si>
  <si>
    <t xml:space="preserve">1894/ 1999 modernisiert </t>
  </si>
  <si>
    <t xml:space="preserve">Reventlouschule Kiel  </t>
  </si>
  <si>
    <t>https://fragdenstaat.de/a/200409</t>
  </si>
  <si>
    <t xml:space="preserve">Riemeke Grundschule Paderborn  </t>
  </si>
  <si>
    <t>https://fragdenstaat.de/a/200553</t>
  </si>
  <si>
    <t>1960, 1973, 1995</t>
  </si>
  <si>
    <t>1994, 2014</t>
  </si>
  <si>
    <t xml:space="preserve">Romain-Rolland-Gymnasium Dresden  </t>
  </si>
  <si>
    <t>https://fragdenstaat.de/a/203469</t>
  </si>
  <si>
    <t>1918 - 2010</t>
  </si>
  <si>
    <t>Heiß-, Warmwasser</t>
  </si>
  <si>
    <t xml:space="preserve">Rotes Rathaus Berlin Mitte </t>
  </si>
  <si>
    <t>https://fragdenstaat.de/a/201951</t>
  </si>
  <si>
    <t xml:space="preserve">Ruhr-Gymnasium Witten  </t>
  </si>
  <si>
    <t>https://fragdenstaat.de/a/198412</t>
  </si>
  <si>
    <t>1861, 1909, 1958,1972, 1975, 1979</t>
  </si>
  <si>
    <t>2008, 2010</t>
  </si>
  <si>
    <t>Erdgas, ökostrom</t>
  </si>
  <si>
    <t>PV-Anlage, fremdbetrieben</t>
  </si>
  <si>
    <t xml:space="preserve">Schadow-Gymnasium Berlin Zehlendorf </t>
  </si>
  <si>
    <t>https://fragdenstaat.de/a/211380</t>
  </si>
  <si>
    <t xml:space="preserve">Berlin Zehlendorf </t>
  </si>
  <si>
    <t>31.11.23</t>
  </si>
  <si>
    <t xml:space="preserve">Schenk-Konrad-Halle Baienfurt  </t>
  </si>
  <si>
    <t>https://fragdenstaat.de/a/213017</t>
  </si>
  <si>
    <t>Schenkendorfschule Freiburg im Breisgau</t>
  </si>
  <si>
    <t>https://fragdenstaat.de/a/205593</t>
  </si>
  <si>
    <t>Schleswig-Holsteinisches Finanzgericht</t>
  </si>
  <si>
    <t>https://fragdenstaat.de/a/200416</t>
  </si>
  <si>
    <t>Schleswig-Holsteinisches Oberverwaltungsgericht</t>
  </si>
  <si>
    <t>https://fragdenstaat.de/a/208561</t>
  </si>
  <si>
    <t>Schlossbuckhalle Freiburg im Breisgau</t>
  </si>
  <si>
    <t>https://fragdenstaat.de/a/198014</t>
  </si>
  <si>
    <t xml:space="preserve">Schule am Morungenweg Essen  </t>
  </si>
  <si>
    <t>https://fragdenstaat.de/a/199872</t>
  </si>
  <si>
    <t xml:space="preserve">Schule am Römerbad Karben  </t>
  </si>
  <si>
    <t>https://fragdenstaat.de/a/205115</t>
  </si>
  <si>
    <t>Schule Connewitz,  Grundschule</t>
  </si>
  <si>
    <t>https://fragdenstaat.de/a/198020</t>
  </si>
  <si>
    <t>Schulzentrum Carl von Ossietzky - Gymnasium</t>
  </si>
  <si>
    <t>https://fragdenstaat.de/a/204946</t>
  </si>
  <si>
    <t>Schulzentrum Waltershausen</t>
  </si>
  <si>
    <t>https://fragdenstaat.de/a/205690</t>
  </si>
  <si>
    <t>1856, Regelschule (1994 Sanierung)/ 1905 Neubau/ 1875 Grundschule (1996 Dachsanierung)</t>
  </si>
  <si>
    <t>Schulzentrum West</t>
  </si>
  <si>
    <t>https://fragdenstaat.de/a/207602</t>
  </si>
  <si>
    <t xml:space="preserve">Sprockhövel  </t>
  </si>
  <si>
    <t>Selzerbachschule - Neubau</t>
  </si>
  <si>
    <t>https://fragdenstaat.de/a/203622</t>
  </si>
  <si>
    <t>Senatsverwaltung für Integration,  Arbeit und Soziales</t>
  </si>
  <si>
    <t>https://fragdenstaat.de/a/213489</t>
  </si>
  <si>
    <t>Senatsverwaltung für Stadtentwicklung</t>
  </si>
  <si>
    <t>https://fragdenstaat.de/a/213611</t>
  </si>
  <si>
    <t xml:space="preserve">Berlin Wilmersdorf </t>
  </si>
  <si>
    <t>Senatsverwaltung für Stadtentwicklung und Wohnen</t>
  </si>
  <si>
    <t>https://fragdenstaat.de/a/213465</t>
  </si>
  <si>
    <t>Sozialamt Bad Kreuznach</t>
  </si>
  <si>
    <t>https://fragdenstaat.de/a/217517</t>
  </si>
  <si>
    <t>Sozialamt der Stadt Dortmund</t>
  </si>
  <si>
    <t>https://fragdenstaat.de/a/199836</t>
  </si>
  <si>
    <t>Sozialgericht Freiburg</t>
  </si>
  <si>
    <t>https://fragdenstaat.de/a/199141</t>
  </si>
  <si>
    <t>Spielhaus Eimsbütteler Marktplatz</t>
  </si>
  <si>
    <t>https://fragdenstaat.de/a/198291</t>
  </si>
  <si>
    <t xml:space="preserve">Sporthalle Wegberg  </t>
  </si>
  <si>
    <t>https://fragdenstaat.de/a/199019</t>
  </si>
  <si>
    <t xml:space="preserve">Wegberg  </t>
  </si>
  <si>
    <t>Sonnenenergie</t>
  </si>
  <si>
    <t>Staatliches Bauamt Augsburg</t>
  </si>
  <si>
    <t>https://fragdenstaat.de/a/212916</t>
  </si>
  <si>
    <t>Nah-/Fernwärme KWK fossil Strom</t>
  </si>
  <si>
    <t>Staatliches Bauamt Freising</t>
  </si>
  <si>
    <t>https://fragdenstaat.de/a/204094</t>
  </si>
  <si>
    <t>Staatliches Bauamt München 2</t>
  </si>
  <si>
    <t>https://fragdenstaat.de/a/198003</t>
  </si>
  <si>
    <t>Staatliches Rechnungsprüfungsamt Regensburg</t>
  </si>
  <si>
    <t>https://fragdenstaat.de/a/212917</t>
  </si>
  <si>
    <t xml:space="preserve">Staats- und Universitätsbibliothek Bremen  </t>
  </si>
  <si>
    <t>https://fragdenstaat.de/a/198171</t>
  </si>
  <si>
    <t>Staatsanwaltschaft Bonn</t>
  </si>
  <si>
    <t>https://fragdenstaat.de/a/198078</t>
  </si>
  <si>
    <t>Staatsanwaltschaft Freiburg</t>
  </si>
  <si>
    <t>https://fragdenstaat.de/a/199140</t>
  </si>
  <si>
    <t>Staatsanwaltschaft München I</t>
  </si>
  <si>
    <t>https://fragdenstaat.de/a/198293</t>
  </si>
  <si>
    <t>Nah-/Fernwärme, HW, erneuerb., Strom</t>
  </si>
  <si>
    <t>Stadt Aachen Fachbereich Umwelt</t>
  </si>
  <si>
    <t>https://fragdenstaat.de/a/200653</t>
  </si>
  <si>
    <t>Stadt Bochum,  Technisches Rathaus</t>
  </si>
  <si>
    <t>https://fragdenstaat.de/a/198426</t>
  </si>
  <si>
    <t>Fernwärme mit fp 0,44</t>
  </si>
  <si>
    <t>Stadt Detmold,  Fachgebiet Sozialwesen und Ausländerangelegenheiten</t>
  </si>
  <si>
    <t>https://fragdenstaat.de/a/199853</t>
  </si>
  <si>
    <t>1984 (1997)</t>
  </si>
  <si>
    <t>Stadt Osnabrück - Dienststelle Markt 30 (Rathaus)</t>
  </si>
  <si>
    <t>https://fragdenstaat.de/a/200666</t>
  </si>
  <si>
    <t>Stadt Ulm, Donaubüro</t>
  </si>
  <si>
    <t>https://fragdenstaat.de/a/204222</t>
  </si>
  <si>
    <t>Erdgas schwer</t>
  </si>
  <si>
    <t>Stadtarchiv Lüdenscheid</t>
  </si>
  <si>
    <t>https://fragdenstaat.de/a/199127</t>
  </si>
  <si>
    <t>Stadtarchiv München</t>
  </si>
  <si>
    <t>https://fragdenstaat.de/a/201633</t>
  </si>
  <si>
    <t xml:space="preserve">Stadtbad Bayreuth  </t>
  </si>
  <si>
    <t>https://fragdenstaat.de/a/199743</t>
  </si>
  <si>
    <t>1920/ 1996</t>
  </si>
  <si>
    <t xml:space="preserve">Stadtbibliothek am Mailänder Platz Stuttgart  </t>
  </si>
  <si>
    <t>https://fragdenstaat.de/a/198462</t>
  </si>
  <si>
    <t>Fernwärme, Geothermie</t>
  </si>
  <si>
    <t>Geothermie, Photovoltaik</t>
  </si>
  <si>
    <t>Stadtbibliothek Duisburg</t>
  </si>
  <si>
    <t>https://fragdenstaat.de/a/198629</t>
  </si>
  <si>
    <t xml:space="preserve">Duisburg  </t>
  </si>
  <si>
    <t>2012 - 2015</t>
  </si>
  <si>
    <t>2014- 2015</t>
  </si>
  <si>
    <t>Fernwärme KWK fossil, Strom</t>
  </si>
  <si>
    <t>Stadtbibliothek Freiburg</t>
  </si>
  <si>
    <t>https://fragdenstaat.de/a/203858</t>
  </si>
  <si>
    <t xml:space="preserve">Stadtbibliothek Kassel  </t>
  </si>
  <si>
    <t>https://fragdenstaat.de/a/203911</t>
  </si>
  <si>
    <t xml:space="preserve">Kassel  </t>
  </si>
  <si>
    <t>Fernwärme Kassel</t>
  </si>
  <si>
    <t>Stadtbibliothek Parchim</t>
  </si>
  <si>
    <t>https://fragdenstaat.de/a/204956</t>
  </si>
  <si>
    <t xml:space="preserve">Parchim  </t>
  </si>
  <si>
    <t>Stadtgas</t>
  </si>
  <si>
    <t>Stadtbibliothek Waltershausen</t>
  </si>
  <si>
    <t>https://fragdenstaat.de/a/207534</t>
  </si>
  <si>
    <t>Stadtbücherei Biberach</t>
  </si>
  <si>
    <t>https://fragdenstaat.de/a/205760</t>
  </si>
  <si>
    <t xml:space="preserve">Biberach an der Riß  </t>
  </si>
  <si>
    <t>Stadtbücherei Bochum,  Zweigstelle Wiemelhausen</t>
  </si>
  <si>
    <t>https://fragdenstaat.de/a/200238</t>
  </si>
  <si>
    <t>Stadthalle Göppingen</t>
  </si>
  <si>
    <t>https://fragdenstaat.de/a/199069</t>
  </si>
  <si>
    <t xml:space="preserve">Stadthaus 3 Bremerhaven  </t>
  </si>
  <si>
    <t>https://fragdenstaat.de/a/203002</t>
  </si>
  <si>
    <t xml:space="preserve">Stadthaus Bonn  </t>
  </si>
  <si>
    <t>https://fragdenstaat.de/a/197941</t>
  </si>
  <si>
    <t>Städtisches Luisengymnasium</t>
  </si>
  <si>
    <t>https://fragdenstaat.de/a/197932</t>
  </si>
  <si>
    <t xml:space="preserve">Stadtteilbücherei Bilk Düsseldorf  </t>
  </si>
  <si>
    <t>https://fragdenstaat.de/a/200834</t>
  </si>
  <si>
    <t>Stadtteilbüro Jülich</t>
  </si>
  <si>
    <t>https://fragdenstaat.de/a/201205</t>
  </si>
  <si>
    <t xml:space="preserve">Jülich  </t>
  </si>
  <si>
    <t>Stadtteilzentrum Brüser Berg</t>
  </si>
  <si>
    <t>https://fragdenstaat.de/a/203691</t>
  </si>
  <si>
    <t>Stadtverwaltung Bad Kreuznach</t>
  </si>
  <si>
    <t>https://fragdenstaat.de/a/205035</t>
  </si>
  <si>
    <t>Stadtverwaltung Bad Vilbel</t>
  </si>
  <si>
    <t>https://fragdenstaat.de/a/199330</t>
  </si>
  <si>
    <t>Stadtverwaltung Eschweiler</t>
  </si>
  <si>
    <t>https://fragdenstaat.de/a/211985</t>
  </si>
  <si>
    <t xml:space="preserve">Stadtverwaltung Friedrichshafen  </t>
  </si>
  <si>
    <t>https://fragdenstaat.de/a/209241</t>
  </si>
  <si>
    <t>Stadtverwaltung Glückstadt</t>
  </si>
  <si>
    <t>https://fragdenstaat.de/a/198447</t>
  </si>
  <si>
    <t xml:space="preserve">Glückstadt  </t>
  </si>
  <si>
    <t>1876, bzw. 1970</t>
  </si>
  <si>
    <t xml:space="preserve">Stadtverwaltung Laichingen  </t>
  </si>
  <si>
    <t>https://fragdenstaat.de/a/198238</t>
  </si>
  <si>
    <t xml:space="preserve">Laichingen  </t>
  </si>
  <si>
    <t>Stadtverwaltung Paderborn</t>
  </si>
  <si>
    <t>https://fragdenstaat.de/a/199600</t>
  </si>
  <si>
    <t xml:space="preserve">Stadtverwaltung Ratingen  </t>
  </si>
  <si>
    <t>https://fragdenstaat.de/a/198535</t>
  </si>
  <si>
    <t>Stadtverwaltung Werder</t>
  </si>
  <si>
    <t>https://fragdenstaat.de/a/201566</t>
  </si>
  <si>
    <t xml:space="preserve">Werder/ Havel </t>
  </si>
  <si>
    <t>KWK regenerativ</t>
  </si>
  <si>
    <t>Stuttgarter Rathaus</t>
  </si>
  <si>
    <t>https://fragdenstaat.de/a/200743</t>
  </si>
  <si>
    <t>1899, 1951, 1954</t>
  </si>
  <si>
    <t>Technische Informationsbibliothek und Universitätsbibliothek Hannover (TIB/UB) - Fachbibliothek Sozialwissenschaften</t>
  </si>
  <si>
    <t>https://fragdenstaat.de/a/198228</t>
  </si>
  <si>
    <t xml:space="preserve">Hannover  </t>
  </si>
  <si>
    <t>Technische Oberschule Stuttgart</t>
  </si>
  <si>
    <t>https://fragdenstaat.de/a/201223</t>
  </si>
  <si>
    <t xml:space="preserve">Technisches Rathaus Friedrichshafen  </t>
  </si>
  <si>
    <t>https://fragdenstaat.de/a/209118</t>
  </si>
  <si>
    <t>2000-2002</t>
  </si>
  <si>
    <t xml:space="preserve">Technisches Rathaus Göppingen  </t>
  </si>
  <si>
    <t>https://fragdenstaat.de/a/198667</t>
  </si>
  <si>
    <t xml:space="preserve">Technisches Rathaus München  </t>
  </si>
  <si>
    <t>https://fragdenstaat.de/a/209251</t>
  </si>
  <si>
    <t>Fernwärme SWM</t>
  </si>
  <si>
    <t xml:space="preserve">Technisches Rathaus Paderborn  </t>
  </si>
  <si>
    <t>https://fragdenstaat.de/a/200550</t>
  </si>
  <si>
    <t xml:space="preserve">Theodor-Heuss-Gymnasium Datteln  </t>
  </si>
  <si>
    <t>https://fragdenstaat.de/a/198082</t>
  </si>
  <si>
    <t xml:space="preserve">Datteln  </t>
  </si>
  <si>
    <t>1928-1974</t>
  </si>
  <si>
    <t xml:space="preserve">TUM Fakultät Physik Eching  </t>
  </si>
  <si>
    <t>https://fragdenstaat.de/a/200130</t>
  </si>
  <si>
    <t xml:space="preserve">Eching  </t>
  </si>
  <si>
    <t xml:space="preserve">Turn- und Festhalle Schwieberdingen  </t>
  </si>
  <si>
    <t>https://fragdenstaat.de/a/198817</t>
  </si>
  <si>
    <t xml:space="preserve">Schwieberdingen  </t>
  </si>
  <si>
    <t xml:space="preserve">Turnhalle Mainz  </t>
  </si>
  <si>
    <t>https://fragdenstaat.de/a/198370</t>
  </si>
  <si>
    <t>Turnseeschule Freiburg im Breisgau</t>
  </si>
  <si>
    <t>https://fragdenstaat.de/a/206892</t>
  </si>
  <si>
    <t xml:space="preserve">Umweltamt Nürnberg  </t>
  </si>
  <si>
    <t>https://fragdenstaat.de/a/203044</t>
  </si>
  <si>
    <t>Umweltbehörde Hamburg</t>
  </si>
  <si>
    <t>https://fragdenstaat.de/a/198183</t>
  </si>
  <si>
    <t>Unabhängiges Landeszentrum für Datenschutz (ULD)</t>
  </si>
  <si>
    <t>https://fragdenstaat.de/a/200371</t>
  </si>
  <si>
    <t>Universitätsbauamt Freiburg im Breisgau</t>
  </si>
  <si>
    <t>https://fragdenstaat.de/a/210069</t>
  </si>
  <si>
    <t>Nah-/Fernwärme, fossiler Brennstoff</t>
  </si>
  <si>
    <t xml:space="preserve">Universitätsbibliothek - Zentralbibliothek Chemnitz  </t>
  </si>
  <si>
    <t>https://fragdenstaat.de/a/201210</t>
  </si>
  <si>
    <t>Nah-/Fernwärme KWK, fossiler Brennstoff, Strom-mix</t>
  </si>
  <si>
    <t>Universitätsbibliothek der Freien Universität Berlin</t>
  </si>
  <si>
    <t>https://fragdenstaat.de/a/201673</t>
  </si>
  <si>
    <t>1952-54</t>
  </si>
  <si>
    <t>Universitätsbibliothek Erlangen-Nürnberg (Hauptbibliothek)</t>
  </si>
  <si>
    <t>https://fragdenstaat.de/a/198115</t>
  </si>
  <si>
    <t>Nah-/Fernwärme, KWK, Strom</t>
  </si>
  <si>
    <t>Universitätsbibliothek Freiburg im Breisgau</t>
  </si>
  <si>
    <t>https://fragdenstaat.de/a/208364</t>
  </si>
  <si>
    <t>1978/ 2015</t>
  </si>
  <si>
    <t xml:space="preserve">Universitätsbibliothek Heidelberg  </t>
  </si>
  <si>
    <t>https://fragdenstaat.de/a/198461</t>
  </si>
  <si>
    <t>Universitätsbibliothek Stuttgart,  Standort Vaihingen</t>
  </si>
  <si>
    <t>https://fragdenstaat.de/a/200846</t>
  </si>
  <si>
    <t>Fernwärme HKW</t>
  </si>
  <si>
    <t>Universitätsmedizin Mannheim</t>
  </si>
  <si>
    <t>https://fragdenstaat.de/a/198463</t>
  </si>
  <si>
    <t>Nah-/ Fernwärme</t>
  </si>
  <si>
    <t>Verbandsgemeindeverwaltung Daun</t>
  </si>
  <si>
    <t>https://fragdenstaat.de/a/198153</t>
  </si>
  <si>
    <t xml:space="preserve">Daun  </t>
  </si>
  <si>
    <t>um 1900/1950/1971/2005</t>
  </si>
  <si>
    <t>2010/2012</t>
  </si>
  <si>
    <t>Holzpellets, Erdgas E</t>
  </si>
  <si>
    <t>Verbandsgemeindeverwaltung Linz</t>
  </si>
  <si>
    <t>https://fragdenstaat.de/a/198286</t>
  </si>
  <si>
    <t xml:space="preserve">Linz am Rhein, Ockenfels  </t>
  </si>
  <si>
    <t>Verbandsgemeindeverwaltung Ransbach-Baumbach</t>
  </si>
  <si>
    <t>https://fragdenstaat.de/a/200789</t>
  </si>
  <si>
    <t xml:space="preserve">Ransbach-Baumbach  </t>
  </si>
  <si>
    <t>Verbandsgemeindeverwaltung Südeifel</t>
  </si>
  <si>
    <t>https://fragdenstaat.de/a/205480</t>
  </si>
  <si>
    <t xml:space="preserve">Neuerburg  </t>
  </si>
  <si>
    <t xml:space="preserve">Verbundbibliothek Naturwissenschaften Düsseldorf  </t>
  </si>
  <si>
    <t>https://fragdenstaat.de/a/203475</t>
  </si>
  <si>
    <t>1974/1975/1977</t>
  </si>
  <si>
    <t xml:space="preserve">Verkehrs- und Tiefbauamt Leipzig  </t>
  </si>
  <si>
    <t>https://fragdenstaat.de/a/203335</t>
  </si>
  <si>
    <t>Verkehrskommissariat Mühlhausen-Ehingen [Polizeipräsidium Konstanz]</t>
  </si>
  <si>
    <t>https://fragdenstaat.de/a/200047</t>
  </si>
  <si>
    <t>Vermögen und Bau Baden-Württemberg, Amt Konstanz</t>
  </si>
  <si>
    <t>https://fragdenstaat.de/a/203016</t>
  </si>
  <si>
    <t xml:space="preserve">Verwaltungsgebäude Am Marschiertor Aachen  </t>
  </si>
  <si>
    <t>https://fragdenstaat.de/a/198686</t>
  </si>
  <si>
    <t xml:space="preserve">Verwaltungsgebäude Freising  </t>
  </si>
  <si>
    <t>https://fragdenstaat.de/a/198086</t>
  </si>
  <si>
    <t>Verwaltungsgebäude Stadt Hann. Münden (Neubau)</t>
  </si>
  <si>
    <t>https://fragdenstaat.de/a/200367</t>
  </si>
  <si>
    <t>1908/1950/1960</t>
  </si>
  <si>
    <t>Verwaltungsgericht Augsburg</t>
  </si>
  <si>
    <t>https://fragdenstaat.de/a/208774</t>
  </si>
  <si>
    <t>Verwaltungsgericht Freiburg</t>
  </si>
  <si>
    <t>https://fragdenstaat.de/a/199142</t>
  </si>
  <si>
    <t>Verwaltungsgericht Gelsenkirchen</t>
  </si>
  <si>
    <t>https://fragdenstaat.de/a/208552</t>
  </si>
  <si>
    <t xml:space="preserve">Gelsenkirchen  </t>
  </si>
  <si>
    <t>Verwaltungsgericht Regensburg</t>
  </si>
  <si>
    <t>https://fragdenstaat.de/a/208773</t>
  </si>
  <si>
    <t>Veterinäramt für Landkreis und Stadt Göttingen</t>
  </si>
  <si>
    <t>https://fragdenstaat.de/a/198388</t>
  </si>
  <si>
    <t>1887/2020</t>
  </si>
  <si>
    <t>Nah/Fernw. KWK erneuerbar</t>
  </si>
  <si>
    <t>Vigeliusschule II Freiburg im Breisgau</t>
  </si>
  <si>
    <t>https://fragdenstaat.de/a/205592</t>
  </si>
  <si>
    <t>Volkshochschule München Perlach-Süd</t>
  </si>
  <si>
    <t>https://fragdenstaat.de/a/205079</t>
  </si>
  <si>
    <t>1984, 1989</t>
  </si>
  <si>
    <t>Volkshochschule Siegen</t>
  </si>
  <si>
    <t>https://fragdenstaat.de/a/201736</t>
  </si>
  <si>
    <t>thermische Solaranlage</t>
  </si>
  <si>
    <t>Walther-Rathenau-Gewerbeschule und Sporthalle</t>
  </si>
  <si>
    <t>https://fragdenstaat.de/a/206677</t>
  </si>
  <si>
    <t>Wasserstraßen- und Schifffahrtsamt Weser</t>
  </si>
  <si>
    <t>https://fragdenstaat.de/a/200370</t>
  </si>
  <si>
    <t>Wentzinger Schulen</t>
  </si>
  <si>
    <t>https://fragdenstaat.de/a/204203</t>
  </si>
  <si>
    <t>Wentzinger-Sporthalle</t>
  </si>
  <si>
    <t>https://fragdenstaat.de/a/202821</t>
  </si>
  <si>
    <t>Werner-Heisenberg-Gymnasium</t>
  </si>
  <si>
    <t>https://fragdenstaat.de/a/199234</t>
  </si>
  <si>
    <t xml:space="preserve">Bad Dürkheim  </t>
  </si>
  <si>
    <t>Willy-Brandt-Gesamtschule</t>
  </si>
  <si>
    <t>https://fragdenstaat.de/a/210599</t>
  </si>
  <si>
    <t xml:space="preserve">Kerpen  </t>
  </si>
  <si>
    <t>Wirtschaftschule Erlangen</t>
  </si>
  <si>
    <t>https://fragdenstaat.de/a/213298</t>
  </si>
  <si>
    <t>1957, 1980</t>
  </si>
  <si>
    <t xml:space="preserve">Wolf-Ferrari-Haus Ottobrunn/Riemerling  </t>
  </si>
  <si>
    <t>https://fragdenstaat.de/a/208095</t>
  </si>
  <si>
    <t xml:space="preserve">Ottobrunn/Riemerling  </t>
  </si>
  <si>
    <t xml:space="preserve">Zentralbibliothek Bayreuth  </t>
  </si>
  <si>
    <t>https://fragdenstaat.de/a/199745</t>
  </si>
  <si>
    <t xml:space="preserve">Zentrum beruflicher Schulen Weinheim  </t>
  </si>
  <si>
    <t>https://fragdenstaat.de/a/205216</t>
  </si>
  <si>
    <t xml:space="preserve">Weinheim  </t>
  </si>
  <si>
    <t>Zentrum für schulpraktische Lehrerausbildung (St. Medardus Schule)</t>
  </si>
  <si>
    <t>https://fragdenstaat.de/a/199128</t>
  </si>
  <si>
    <t xml:space="preserve">Ziehenschule Frankfurt am Main  </t>
  </si>
  <si>
    <t>https://fragdenstaat.de/a/198471</t>
  </si>
  <si>
    <t xml:space="preserve">Frankfurt am Main  </t>
  </si>
  <si>
    <t xml:space="preserve">  </t>
  </si>
  <si>
    <t>Anzahl</t>
  </si>
  <si>
    <t>rel. Häufigkeit</t>
  </si>
  <si>
    <t>davon Bedarf:</t>
  </si>
  <si>
    <t>davon Verbrauch:</t>
  </si>
  <si>
    <t>Kartenvergabe:</t>
  </si>
  <si>
    <t>Anzahl Anfragen</t>
  </si>
  <si>
    <t>Anzahl Ausweise</t>
  </si>
  <si>
    <t>keine Antwort bei einer Anfrage</t>
  </si>
  <si>
    <t>keine Antwort bei mehrfacher Nachfrage</t>
  </si>
  <si>
    <t>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</si>
</sst>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####"/>
    <numFmt numFmtId="165" formatCode="0.0%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theme="7"/>
      <name val="Calibri"/>
      <family val="2"/>
      <scheme val="minor"/>
    </font>
    <font>
      <sz val="12"/>
      <color rgb="FF00B05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theme="7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164" fontId="2" fillId="0" borderId="0" xfId="0" applyNumberFormat="1" applyFont="1"/>
    <xf numFmtId="14" fontId="2" fillId="0" borderId="0" xfId="0" applyNumberFormat="1" applyFont="1"/>
    <xf numFmtId="0" fontId="2" fillId="0" borderId="0" xfId="0" applyFont="1" applyAlignment="1">
      <alignment horizontal="left"/>
    </xf>
    <xf numFmtId="43" fontId="2" fillId="0" borderId="0" xfId="1" applyFont="1" applyAlignment="1">
      <alignment horizontal="right"/>
    </xf>
    <xf numFmtId="14" fontId="0" fillId="0" borderId="0" xfId="0" applyNumberFormat="1"/>
    <xf numFmtId="16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/>
    <xf numFmtId="0" fontId="0" fillId="0" borderId="0" xfId="0" applyAlignment="1">
      <alignment horizontal="left"/>
    </xf>
    <xf numFmtId="43" fontId="1" fillId="0" borderId="0" xfId="1" applyFont="1" applyAlignment="1">
      <alignment horizontal="right"/>
    </xf>
    <xf numFmtId="0" fontId="5" fillId="0" borderId="0" xfId="0" applyFont="1"/>
    <xf numFmtId="0" fontId="3" fillId="0" borderId="0" xfId="3"/>
    <xf numFmtId="0" fontId="6" fillId="0" borderId="0" xfId="0" applyFont="1"/>
    <xf numFmtId="43" fontId="1" fillId="0" borderId="0" xfId="1" applyFont="1" applyFill="1" applyAlignment="1">
      <alignment horizontal="right"/>
    </xf>
    <xf numFmtId="14" fontId="0" fillId="2" borderId="0" xfId="0" applyNumberFormat="1" applyFill="1" applyAlignment="1">
      <alignment horizontal="right"/>
    </xf>
    <xf numFmtId="0" fontId="3" fillId="0" borderId="0" xfId="3" applyFill="1"/>
    <xf numFmtId="0" fontId="2" fillId="3" borderId="1" xfId="0" applyFont="1" applyFill="1" applyBorder="1"/>
    <xf numFmtId="0" fontId="2" fillId="3" borderId="2" xfId="0" applyFont="1" applyFill="1" applyBorder="1" applyAlignment="1">
      <alignment horizontal="left"/>
    </xf>
    <xf numFmtId="14" fontId="2" fillId="3" borderId="0" xfId="0" applyNumberFormat="1" applyFont="1" applyFill="1"/>
    <xf numFmtId="164" fontId="2" fillId="3" borderId="0" xfId="0" applyNumberFormat="1" applyFont="1" applyFill="1"/>
    <xf numFmtId="0" fontId="2" fillId="3" borderId="0" xfId="0" applyFont="1" applyFill="1"/>
    <xf numFmtId="0" fontId="2" fillId="3" borderId="2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3" borderId="0" xfId="0" applyFont="1" applyFill="1" applyAlignment="1">
      <alignment horizontal="left"/>
    </xf>
    <xf numFmtId="43" fontId="2" fillId="3" borderId="0" xfId="1" applyFont="1" applyFill="1" applyAlignment="1">
      <alignment horizontal="right"/>
    </xf>
    <xf numFmtId="0" fontId="2" fillId="3" borderId="7" xfId="0" applyFont="1" applyFill="1" applyBorder="1"/>
    <xf numFmtId="9" fontId="2" fillId="3" borderId="8" xfId="2" applyFont="1" applyFill="1" applyBorder="1" applyAlignment="1">
      <alignment horizontal="left"/>
    </xf>
    <xf numFmtId="10" fontId="2" fillId="3" borderId="7" xfId="2" applyNumberFormat="1" applyFont="1" applyFill="1" applyBorder="1"/>
    <xf numFmtId="10" fontId="2" fillId="3" borderId="8" xfId="2" applyNumberFormat="1" applyFont="1" applyFill="1" applyBorder="1"/>
    <xf numFmtId="10" fontId="2" fillId="3" borderId="9" xfId="2" applyNumberFormat="1" applyFont="1" applyFill="1" applyBorder="1"/>
    <xf numFmtId="165" fontId="2" fillId="3" borderId="10" xfId="2" applyNumberFormat="1" applyFont="1" applyFill="1" applyBorder="1"/>
    <xf numFmtId="0" fontId="7" fillId="0" borderId="0" xfId="0" applyFont="1" applyAlignment="1">
      <alignment horizontal="left"/>
    </xf>
    <xf numFmtId="0" fontId="8" fillId="0" borderId="10" xfId="0" applyFont="1" applyBorder="1"/>
    <xf numFmtId="0" fontId="4" fillId="3" borderId="3" xfId="0" applyFont="1" applyFill="1" applyBorder="1"/>
    <xf numFmtId="0" fontId="9" fillId="3" borderId="10" xfId="0" applyFont="1" applyFill="1" applyBorder="1"/>
    <xf numFmtId="0" fontId="2" fillId="3" borderId="5" xfId="0" applyFont="1" applyFill="1" applyBorder="1" applyAlignment="1">
      <alignment horizontal="left"/>
    </xf>
    <xf numFmtId="165" fontId="2" fillId="3" borderId="2" xfId="0" applyNumberFormat="1" applyFont="1" applyFill="1" applyBorder="1" applyAlignment="1">
      <alignment horizontal="left"/>
    </xf>
    <xf numFmtId="10" fontId="4" fillId="3" borderId="11" xfId="2" applyNumberFormat="1" applyFont="1" applyFill="1" applyBorder="1"/>
    <xf numFmtId="10" fontId="9" fillId="3" borderId="10" xfId="2" applyNumberFormat="1" applyFont="1" applyFill="1" applyBorder="1"/>
    <xf numFmtId="0" fontId="2" fillId="3" borderId="12" xfId="0" applyFont="1" applyFill="1" applyBorder="1"/>
    <xf numFmtId="165" fontId="2" fillId="3" borderId="13" xfId="2" applyNumberFormat="1" applyFont="1" applyFill="1" applyBorder="1" applyAlignment="1">
      <alignment horizontal="left"/>
    </xf>
    <xf numFmtId="0" fontId="10" fillId="3" borderId="10" xfId="0" applyFont="1" applyFill="1" applyBorder="1"/>
    <xf numFmtId="0" fontId="2" fillId="3" borderId="12" xfId="0" applyFont="1" applyFill="1" applyBorder="1" applyAlignment="1">
      <alignment horizontal="left"/>
    </xf>
    <xf numFmtId="10" fontId="10" fillId="3" borderId="10" xfId="2" applyNumberFormat="1" applyFont="1" applyFill="1" applyBorder="1"/>
    <xf numFmtId="0" fontId="11" fillId="3" borderId="10" xfId="0" applyFont="1" applyFill="1" applyBorder="1"/>
    <xf numFmtId="0" fontId="2" fillId="3" borderId="9" xfId="0" applyFont="1" applyFill="1" applyBorder="1" applyAlignment="1">
      <alignment horizontal="left"/>
    </xf>
    <xf numFmtId="165" fontId="2" fillId="3" borderId="8" xfId="2" applyNumberFormat="1" applyFont="1" applyFill="1" applyBorder="1" applyAlignment="1">
      <alignment horizontal="left"/>
    </xf>
    <xf numFmtId="10" fontId="11" fillId="3" borderId="15" xfId="2" applyNumberFormat="1" applyFont="1" applyFill="1" applyBorder="1"/>
    <xf numFmtId="43" fontId="1" fillId="0" borderId="0" xfId="1" applyFont="1" applyFill="1" applyBorder="1" applyAlignment="1">
      <alignment horizontal="right"/>
    </xf>
    <xf numFmtId="4" fontId="0" fillId="0" borderId="0" xfId="0" applyNumberFormat="1"/>
    <xf numFmtId="3" fontId="0" fillId="0" borderId="0" xfId="0" applyNumberFormat="1"/>
    <xf numFmtId="14" fontId="0" fillId="4" borderId="0" xfId="0" applyNumberFormat="1" applyFill="1" applyAlignment="1">
      <alignment horizontal="right"/>
    </xf>
    <xf numFmtId="0" fontId="0" fillId="4" borderId="0" xfId="0" applyFill="1" applyAlignment="1">
      <alignment horizontal="right"/>
    </xf>
    <xf numFmtId="0" fontId="4" fillId="3" borderId="4" xfId="0" applyFont="1" applyFill="1" applyBorder="1"/>
    <xf numFmtId="10" fontId="4" fillId="3" borderId="14" xfId="0" applyNumberFormat="1" applyFont="1" applyFill="1" applyBorder="1"/>
    <xf numFmtId="9" fontId="1" fillId="3" borderId="0" xfId="2" applyFont="1" applyFill="1" applyBorder="1" applyAlignment="1">
      <alignment horizontal="left"/>
    </xf>
    <xf numFmtId="0" fontId="0" fillId="3" borderId="0" xfId="0" applyFill="1" applyBorder="1"/>
    <xf numFmtId="10" fontId="1" fillId="3" borderId="0" xfId="2" applyNumberFormat="1" applyFont="1" applyFill="1" applyBorder="1"/>
    <xf numFmtId="9" fontId="1" fillId="0" borderId="0" xfId="2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Border="1"/>
    <xf numFmtId="0" fontId="0" fillId="0" borderId="0" xfId="0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0" fontId="1" fillId="0" borderId="0" xfId="2" applyNumberFormat="1" applyFont="1" applyFill="1" applyBorder="1"/>
    <xf numFmtId="0" fontId="0" fillId="3" borderId="0" xfId="0" applyFill="1"/>
  </cellXfs>
  <cellStyles count="4">
    <cellStyle name="Komma" xfId="1" builtinId="3"/>
    <cellStyle name="Link" xfId="3" builtinId="8"/>
    <cellStyle name="Prozent" xfId="2" builtinId="5"/>
    <cellStyle name="Standard" xfId="0" builtinId="0"/>
  </cellStyles>
  <dxfs count="5">
    <dxf>
      <font>
        <color rgb="FFC00000"/>
      </font>
      <fill>
        <patternFill>
          <bgColor rgb="FFEDA4C5"/>
        </patternFill>
      </fill>
    </dxf>
    <dxf>
      <font>
        <color rgb="FF9C0006"/>
      </font>
      <fill>
        <patternFill>
          <bgColor rgb="FFFFC7CE"/>
        </patternFill>
      </fill>
    </dxf>
    <dxf>
      <font>
        <u val="none"/>
        <color rgb="FFC00000"/>
      </font>
      <fill>
        <patternFill>
          <bgColor rgb="FFFF7E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DA4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fragdenstaat.de/a/200359" TargetMode="External"/><Relationship Id="rId18" Type="http://schemas.openxmlformats.org/officeDocument/2006/relationships/hyperlink" Target="https://fragdenstaat.de/a/199015" TargetMode="External"/><Relationship Id="rId26" Type="http://schemas.openxmlformats.org/officeDocument/2006/relationships/hyperlink" Target="https://fragdenstaat.de/a/200982" TargetMode="External"/><Relationship Id="rId39" Type="http://schemas.openxmlformats.org/officeDocument/2006/relationships/hyperlink" Target="https://fragdenstaat.de/a/199139" TargetMode="External"/><Relationship Id="rId21" Type="http://schemas.openxmlformats.org/officeDocument/2006/relationships/hyperlink" Target="https://fragdenstaat.de/a/198559" TargetMode="External"/><Relationship Id="rId34" Type="http://schemas.openxmlformats.org/officeDocument/2006/relationships/hyperlink" Target="https://fragdenstaat.de/a/198858" TargetMode="External"/><Relationship Id="rId42" Type="http://schemas.openxmlformats.org/officeDocument/2006/relationships/hyperlink" Target="https://fragdenstaat.de/a/198277" TargetMode="External"/><Relationship Id="rId47" Type="http://schemas.openxmlformats.org/officeDocument/2006/relationships/hyperlink" Target="https://fragdenstaat.de/a/200032" TargetMode="External"/><Relationship Id="rId50" Type="http://schemas.openxmlformats.org/officeDocument/2006/relationships/hyperlink" Target="https://fragdenstaat.de/a/199842" TargetMode="External"/><Relationship Id="rId7" Type="http://schemas.openxmlformats.org/officeDocument/2006/relationships/hyperlink" Target="https://fragdenstaat.de/a/203469" TargetMode="External"/><Relationship Id="rId2" Type="http://schemas.openxmlformats.org/officeDocument/2006/relationships/hyperlink" Target="https://fragdenstaat.de/a/200029" TargetMode="External"/><Relationship Id="rId16" Type="http://schemas.openxmlformats.org/officeDocument/2006/relationships/hyperlink" Target="https://fragdenstaat.de/a/209505" TargetMode="External"/><Relationship Id="rId29" Type="http://schemas.openxmlformats.org/officeDocument/2006/relationships/hyperlink" Target="https://fragdenstaat.de/a/204852" TargetMode="External"/><Relationship Id="rId11" Type="http://schemas.openxmlformats.org/officeDocument/2006/relationships/hyperlink" Target="https://fragdenstaat.de/a/200983" TargetMode="External"/><Relationship Id="rId24" Type="http://schemas.openxmlformats.org/officeDocument/2006/relationships/hyperlink" Target="https://fragdenstaat.de/a/200942" TargetMode="External"/><Relationship Id="rId32" Type="http://schemas.openxmlformats.org/officeDocument/2006/relationships/hyperlink" Target="https://fragdenstaat.de/a/198689" TargetMode="External"/><Relationship Id="rId37" Type="http://schemas.openxmlformats.org/officeDocument/2006/relationships/hyperlink" Target="https://fragdenstaat.de/a/198810" TargetMode="External"/><Relationship Id="rId40" Type="http://schemas.openxmlformats.org/officeDocument/2006/relationships/hyperlink" Target="https://fragdenstaat.de/a/203622" TargetMode="External"/><Relationship Id="rId45" Type="http://schemas.openxmlformats.org/officeDocument/2006/relationships/hyperlink" Target="https://fragdenstaat.de/a/205120" TargetMode="External"/><Relationship Id="rId5" Type="http://schemas.openxmlformats.org/officeDocument/2006/relationships/hyperlink" Target="https://fragdenstaat.de/a/200367" TargetMode="External"/><Relationship Id="rId15" Type="http://schemas.openxmlformats.org/officeDocument/2006/relationships/hyperlink" Target="https://fragdenstaat.de/a/198005" TargetMode="External"/><Relationship Id="rId23" Type="http://schemas.openxmlformats.org/officeDocument/2006/relationships/hyperlink" Target="https://fragdenstaat.de/a/209119" TargetMode="External"/><Relationship Id="rId28" Type="http://schemas.openxmlformats.org/officeDocument/2006/relationships/hyperlink" Target="https://fragdenstaat.de/a/200592" TargetMode="External"/><Relationship Id="rId36" Type="http://schemas.openxmlformats.org/officeDocument/2006/relationships/hyperlink" Target="https://fragdenstaat.de/a/205455" TargetMode="External"/><Relationship Id="rId49" Type="http://schemas.openxmlformats.org/officeDocument/2006/relationships/hyperlink" Target="https://fragdenstaat.de/a/200045" TargetMode="External"/><Relationship Id="rId10" Type="http://schemas.openxmlformats.org/officeDocument/2006/relationships/hyperlink" Target="https://fragdenstaat.de/a/198169" TargetMode="External"/><Relationship Id="rId19" Type="http://schemas.openxmlformats.org/officeDocument/2006/relationships/hyperlink" Target="https://fragdenstaat.de/a/204629" TargetMode="External"/><Relationship Id="rId31" Type="http://schemas.openxmlformats.org/officeDocument/2006/relationships/hyperlink" Target="https://fragdenstaat.de/a/205133" TargetMode="External"/><Relationship Id="rId44" Type="http://schemas.openxmlformats.org/officeDocument/2006/relationships/hyperlink" Target="https://fragdenstaat.de/a/201405" TargetMode="External"/><Relationship Id="rId4" Type="http://schemas.openxmlformats.org/officeDocument/2006/relationships/hyperlink" Target="https://fragdenstaat.de/a/200368" TargetMode="External"/><Relationship Id="rId9" Type="http://schemas.openxmlformats.org/officeDocument/2006/relationships/hyperlink" Target="https://fragdenstaat.de/a/203140" TargetMode="External"/><Relationship Id="rId14" Type="http://schemas.openxmlformats.org/officeDocument/2006/relationships/hyperlink" Target="https://fragdenstaat.de/a/202822" TargetMode="External"/><Relationship Id="rId22" Type="http://schemas.openxmlformats.org/officeDocument/2006/relationships/hyperlink" Target="https://fragdenstaat.de/a/213745" TargetMode="External"/><Relationship Id="rId27" Type="http://schemas.openxmlformats.org/officeDocument/2006/relationships/hyperlink" Target="https://fragdenstaat.de/a/199708" TargetMode="External"/><Relationship Id="rId30" Type="http://schemas.openxmlformats.org/officeDocument/2006/relationships/hyperlink" Target="https://fragdenstaat.de/a/211948" TargetMode="External"/><Relationship Id="rId35" Type="http://schemas.openxmlformats.org/officeDocument/2006/relationships/hyperlink" Target="https://fragdenstaat.de/a/206609" TargetMode="External"/><Relationship Id="rId43" Type="http://schemas.openxmlformats.org/officeDocument/2006/relationships/hyperlink" Target="https://fragdenstaat.de/a/213809" TargetMode="External"/><Relationship Id="rId48" Type="http://schemas.openxmlformats.org/officeDocument/2006/relationships/hyperlink" Target="https://fragdenstaat.de/a/198780" TargetMode="External"/><Relationship Id="rId8" Type="http://schemas.openxmlformats.org/officeDocument/2006/relationships/hyperlink" Target="https://fragdenstaat.de/a/198909" TargetMode="External"/><Relationship Id="rId51" Type="http://schemas.openxmlformats.org/officeDocument/2006/relationships/hyperlink" Target="https://fragdenstaat.de/a/200274" TargetMode="External"/><Relationship Id="rId3" Type="http://schemas.openxmlformats.org/officeDocument/2006/relationships/hyperlink" Target="https://fragdenstaat.de/a/198153" TargetMode="External"/><Relationship Id="rId12" Type="http://schemas.openxmlformats.org/officeDocument/2006/relationships/hyperlink" Target="https://fragdenstaat.de/a/200660" TargetMode="External"/><Relationship Id="rId17" Type="http://schemas.openxmlformats.org/officeDocument/2006/relationships/hyperlink" Target="https://fragdenstaat.de/a/198761" TargetMode="External"/><Relationship Id="rId25" Type="http://schemas.openxmlformats.org/officeDocument/2006/relationships/hyperlink" Target="https://fragdenstaat.de/a/199338" TargetMode="External"/><Relationship Id="rId33" Type="http://schemas.openxmlformats.org/officeDocument/2006/relationships/hyperlink" Target="https://fragdenstaat.de/a/198144" TargetMode="External"/><Relationship Id="rId38" Type="http://schemas.openxmlformats.org/officeDocument/2006/relationships/hyperlink" Target="https://fragdenstaat.de/a/202835" TargetMode="External"/><Relationship Id="rId46" Type="http://schemas.openxmlformats.org/officeDocument/2006/relationships/hyperlink" Target="https://fragdenstaat.de/a/206677" TargetMode="External"/><Relationship Id="rId20" Type="http://schemas.openxmlformats.org/officeDocument/2006/relationships/hyperlink" Target="https://fragdenstaat.de/a/205356" TargetMode="External"/><Relationship Id="rId41" Type="http://schemas.openxmlformats.org/officeDocument/2006/relationships/hyperlink" Target="https://fragdenstaat.de/a/199024" TargetMode="External"/><Relationship Id="rId1" Type="http://schemas.openxmlformats.org/officeDocument/2006/relationships/hyperlink" Target="https://fragdenstaat.de/a/198416" TargetMode="External"/><Relationship Id="rId6" Type="http://schemas.openxmlformats.org/officeDocument/2006/relationships/hyperlink" Target="https://fragdenstaat.de/a/2002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84089-995B-C844-8061-8F97D781D456}">
  <dimension ref="A1:V12810"/>
  <sheetViews>
    <sheetView tabSelected="1" zoomScale="75" workbookViewId="0">
      <selection activeCell="E542" sqref="E542"/>
    </sheetView>
  </sheetViews>
  <sheetFormatPr baseColWidth="10" defaultRowHeight="16" x14ac:dyDescent="0.2"/>
  <cols>
    <col min="1" max="1" width="28.6640625" customWidth="1"/>
    <col min="2" max="2" width="28.33203125" customWidth="1"/>
    <col min="3" max="3" width="9.1640625" customWidth="1"/>
    <col min="4" max="4" width="7.1640625" style="7" customWidth="1"/>
    <col min="5" max="5" width="8.83203125" customWidth="1"/>
    <col min="6" max="7" width="2.33203125" customWidth="1"/>
    <col min="8" max="8" width="11.33203125" style="55" customWidth="1"/>
    <col min="9" max="9" width="7.5" style="56" customWidth="1"/>
    <col min="10" max="10" width="8.1640625" style="56" customWidth="1"/>
    <col min="11" max="11" width="11" style="56" customWidth="1"/>
    <col min="12" max="12" width="9.33203125" style="56" customWidth="1"/>
    <col min="13" max="13" width="15.6640625" customWidth="1"/>
    <col min="15" max="15" width="16.1640625" customWidth="1"/>
    <col min="16" max="16" width="7.6640625" customWidth="1"/>
    <col min="17" max="17" width="8.6640625" customWidth="1"/>
    <col min="18" max="18" width="12.5" customWidth="1"/>
    <col min="19" max="19" width="11.1640625" style="11" customWidth="1"/>
    <col min="20" max="20" width="10" style="11" customWidth="1"/>
    <col min="21" max="21" width="7.5" style="11" customWidth="1"/>
    <col min="22" max="22" width="11.6640625" style="12" customWidth="1"/>
  </cols>
  <sheetData>
    <row r="1" spans="1:22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4" t="s">
        <v>18</v>
      </c>
      <c r="T1" s="4" t="s">
        <v>19</v>
      </c>
      <c r="U1" s="4" t="s">
        <v>20</v>
      </c>
      <c r="V1" s="5" t="s">
        <v>21</v>
      </c>
    </row>
    <row r="2" spans="1:22" x14ac:dyDescent="0.2">
      <c r="A2" t="s">
        <v>22</v>
      </c>
      <c r="B2" t="s">
        <v>23</v>
      </c>
      <c r="C2" s="6">
        <v>44248</v>
      </c>
      <c r="D2" s="7">
        <v>1277</v>
      </c>
      <c r="E2" t="s">
        <v>24</v>
      </c>
      <c r="F2" t="s">
        <v>25</v>
      </c>
      <c r="G2" t="s">
        <v>25</v>
      </c>
      <c r="H2" s="8">
        <v>47900</v>
      </c>
      <c r="I2">
        <f t="shared" ref="I2:I65" si="0">IF(H2&gt;=DATE(2021,4,14),1,0)</f>
        <v>1</v>
      </c>
      <c r="J2">
        <f t="shared" ref="J2:J65" si="1">IF(H2&lt;DATE(2021,4,14),1,0)</f>
        <v>0</v>
      </c>
      <c r="K2" s="9">
        <v>1892</v>
      </c>
      <c r="L2" s="9"/>
      <c r="M2" t="s">
        <v>26</v>
      </c>
      <c r="N2" t="s">
        <v>27</v>
      </c>
      <c r="O2" t="s">
        <v>28</v>
      </c>
      <c r="P2">
        <f t="shared" ref="P2:P65" si="2">IF(O2="Bedarfsausweis",1,0)</f>
        <v>0</v>
      </c>
      <c r="Q2">
        <f t="shared" ref="Q2:Q65" si="3">IF(O2="Verbrauchsausweis",1,0)</f>
        <v>1</v>
      </c>
      <c r="R2" s="10" t="str">
        <f>IF(AND(P2=1,S2&lt;=70),"grün","rot")</f>
        <v>rot</v>
      </c>
      <c r="S2" s="11">
        <v>41</v>
      </c>
      <c r="T2" s="11">
        <v>86</v>
      </c>
    </row>
    <row r="3" spans="1:22" x14ac:dyDescent="0.2">
      <c r="A3" t="s">
        <v>29</v>
      </c>
      <c r="B3" t="s">
        <v>30</v>
      </c>
      <c r="C3" s="6">
        <v>44248</v>
      </c>
      <c r="D3" s="7">
        <v>1277</v>
      </c>
      <c r="E3" t="s">
        <v>24</v>
      </c>
      <c r="F3" t="s">
        <v>25</v>
      </c>
      <c r="G3" t="s">
        <v>25</v>
      </c>
      <c r="H3" s="8">
        <v>47902</v>
      </c>
      <c r="I3">
        <f t="shared" si="0"/>
        <v>1</v>
      </c>
      <c r="J3">
        <f t="shared" si="1"/>
        <v>0</v>
      </c>
      <c r="K3" s="9">
        <v>1886</v>
      </c>
      <c r="L3" s="9"/>
      <c r="M3" t="s">
        <v>26</v>
      </c>
      <c r="N3" t="s">
        <v>27</v>
      </c>
      <c r="O3" t="s">
        <v>28</v>
      </c>
      <c r="P3">
        <f t="shared" si="2"/>
        <v>0</v>
      </c>
      <c r="Q3">
        <f t="shared" si="3"/>
        <v>1</v>
      </c>
      <c r="R3" s="10" t="str">
        <f>IF(AND(P3=1,S3&lt;=70),"grün","rot")</f>
        <v>rot</v>
      </c>
      <c r="S3" s="11">
        <v>51</v>
      </c>
      <c r="T3" s="11">
        <v>92</v>
      </c>
    </row>
    <row r="4" spans="1:22" x14ac:dyDescent="0.2">
      <c r="A4" t="s">
        <v>31</v>
      </c>
      <c r="B4" t="s">
        <v>32</v>
      </c>
      <c r="C4" s="6">
        <v>44121</v>
      </c>
      <c r="D4" s="7">
        <v>1277</v>
      </c>
      <c r="E4" t="s">
        <v>24</v>
      </c>
      <c r="F4" t="s">
        <v>25</v>
      </c>
      <c r="G4" t="s">
        <v>25</v>
      </c>
      <c r="H4" s="8">
        <v>47867</v>
      </c>
      <c r="I4">
        <f t="shared" si="0"/>
        <v>1</v>
      </c>
      <c r="J4">
        <f t="shared" si="1"/>
        <v>0</v>
      </c>
      <c r="K4" s="9">
        <v>1876</v>
      </c>
      <c r="L4" s="9"/>
      <c r="M4" t="s">
        <v>26</v>
      </c>
      <c r="N4" t="s">
        <v>27</v>
      </c>
      <c r="O4" t="s">
        <v>28</v>
      </c>
      <c r="P4">
        <f t="shared" si="2"/>
        <v>0</v>
      </c>
      <c r="Q4">
        <f t="shared" si="3"/>
        <v>1</v>
      </c>
      <c r="R4" s="10" t="str">
        <f>IF(AND(P4=1,S4&lt;=70),"grün","rot")</f>
        <v>rot</v>
      </c>
      <c r="S4" s="11">
        <v>37</v>
      </c>
      <c r="T4" s="11">
        <v>71</v>
      </c>
    </row>
    <row r="5" spans="1:22" x14ac:dyDescent="0.2">
      <c r="A5" t="s">
        <v>33</v>
      </c>
      <c r="B5" t="s">
        <v>34</v>
      </c>
      <c r="C5" s="6">
        <v>44112</v>
      </c>
      <c r="D5" s="7">
        <v>53111</v>
      </c>
      <c r="E5" t="s">
        <v>35</v>
      </c>
      <c r="F5" t="s">
        <v>25</v>
      </c>
      <c r="G5" t="s">
        <v>25</v>
      </c>
      <c r="H5" s="8">
        <v>47622</v>
      </c>
      <c r="I5">
        <f t="shared" si="0"/>
        <v>1</v>
      </c>
      <c r="J5">
        <f t="shared" si="1"/>
        <v>0</v>
      </c>
      <c r="K5" s="9" t="s">
        <v>36</v>
      </c>
      <c r="L5" s="9">
        <v>1980</v>
      </c>
      <c r="M5" t="s">
        <v>37</v>
      </c>
      <c r="O5" t="s">
        <v>28</v>
      </c>
      <c r="P5">
        <f t="shared" si="2"/>
        <v>0</v>
      </c>
      <c r="Q5">
        <f t="shared" si="3"/>
        <v>1</v>
      </c>
      <c r="R5" s="10" t="str">
        <f>IF(AND(P5=1,S5&lt;=70),"grün","rot")</f>
        <v>rot</v>
      </c>
      <c r="S5" s="11">
        <v>53</v>
      </c>
      <c r="T5" s="11">
        <v>228.9</v>
      </c>
    </row>
    <row r="6" spans="1:22" x14ac:dyDescent="0.2">
      <c r="A6" t="s">
        <v>38</v>
      </c>
      <c r="B6" t="s">
        <v>39</v>
      </c>
      <c r="C6" s="6">
        <v>44132</v>
      </c>
      <c r="D6" s="7">
        <v>93053</v>
      </c>
      <c r="E6" t="s">
        <v>40</v>
      </c>
      <c r="F6" t="s">
        <v>41</v>
      </c>
      <c r="G6" t="s">
        <v>42</v>
      </c>
      <c r="H6" s="8">
        <v>46951</v>
      </c>
      <c r="I6">
        <f t="shared" si="0"/>
        <v>1</v>
      </c>
      <c r="J6">
        <f t="shared" si="1"/>
        <v>0</v>
      </c>
      <c r="K6" s="9">
        <v>1990</v>
      </c>
      <c r="L6" s="9"/>
      <c r="M6" t="s">
        <v>43</v>
      </c>
      <c r="O6" t="s">
        <v>28</v>
      </c>
      <c r="P6">
        <f t="shared" si="2"/>
        <v>0</v>
      </c>
      <c r="Q6">
        <f t="shared" si="3"/>
        <v>1</v>
      </c>
      <c r="R6" s="10" t="str">
        <f>IF(AND(P6=1,S6&lt;=70),"grün","rot")</f>
        <v>rot</v>
      </c>
    </row>
    <row r="7" spans="1:22" x14ac:dyDescent="0.2">
      <c r="A7" t="s">
        <v>44</v>
      </c>
      <c r="B7" t="s">
        <v>45</v>
      </c>
      <c r="C7" s="6">
        <v>44158</v>
      </c>
      <c r="D7" s="7">
        <v>66583</v>
      </c>
      <c r="E7" t="s">
        <v>46</v>
      </c>
      <c r="F7" t="s">
        <v>41</v>
      </c>
      <c r="G7" t="s">
        <v>42</v>
      </c>
      <c r="H7" s="8">
        <v>43696</v>
      </c>
      <c r="I7">
        <f t="shared" si="0"/>
        <v>0</v>
      </c>
      <c r="J7">
        <f t="shared" si="1"/>
        <v>1</v>
      </c>
      <c r="K7" s="9">
        <v>1980</v>
      </c>
      <c r="L7" s="9">
        <v>2007</v>
      </c>
      <c r="O7" t="s">
        <v>47</v>
      </c>
      <c r="P7">
        <f t="shared" si="2"/>
        <v>1</v>
      </c>
      <c r="Q7">
        <f t="shared" si="3"/>
        <v>0</v>
      </c>
      <c r="R7" s="13" t="s">
        <v>48</v>
      </c>
      <c r="S7" s="11">
        <v>125.7</v>
      </c>
      <c r="V7" s="12">
        <v>3488</v>
      </c>
    </row>
    <row r="8" spans="1:22" x14ac:dyDescent="0.2">
      <c r="A8" t="s">
        <v>49</v>
      </c>
      <c r="B8" t="s">
        <v>50</v>
      </c>
      <c r="C8" s="6">
        <v>44164</v>
      </c>
      <c r="D8" s="7">
        <v>33803</v>
      </c>
      <c r="E8" t="s">
        <v>51</v>
      </c>
      <c r="F8" t="s">
        <v>25</v>
      </c>
      <c r="G8" t="s">
        <v>25</v>
      </c>
      <c r="H8" s="8">
        <v>47413</v>
      </c>
      <c r="I8">
        <f t="shared" si="0"/>
        <v>1</v>
      </c>
      <c r="J8">
        <f t="shared" si="1"/>
        <v>0</v>
      </c>
      <c r="K8" s="9" t="s">
        <v>52</v>
      </c>
      <c r="L8" s="9"/>
      <c r="M8" t="s">
        <v>53</v>
      </c>
      <c r="N8" t="s">
        <v>27</v>
      </c>
      <c r="O8" t="s">
        <v>28</v>
      </c>
      <c r="P8">
        <f t="shared" si="2"/>
        <v>0</v>
      </c>
      <c r="Q8">
        <f t="shared" si="3"/>
        <v>1</v>
      </c>
      <c r="R8" s="10" t="str">
        <f t="shared" ref="R8:R55" si="4">IF(AND(P8=1,S8&lt;=70),"grün","rot")</f>
        <v>rot</v>
      </c>
      <c r="S8" s="11">
        <v>96.4</v>
      </c>
      <c r="V8" s="12">
        <v>984</v>
      </c>
    </row>
    <row r="9" spans="1:22" x14ac:dyDescent="0.2">
      <c r="A9" t="s">
        <v>54</v>
      </c>
      <c r="B9" t="s">
        <v>55</v>
      </c>
      <c r="C9" s="6">
        <v>44126</v>
      </c>
      <c r="D9" s="7">
        <v>33602</v>
      </c>
      <c r="E9" t="s">
        <v>56</v>
      </c>
      <c r="F9" t="s">
        <v>25</v>
      </c>
      <c r="G9" t="s">
        <v>25</v>
      </c>
      <c r="H9" s="8">
        <v>47802</v>
      </c>
      <c r="I9">
        <f t="shared" si="0"/>
        <v>1</v>
      </c>
      <c r="J9">
        <f t="shared" si="1"/>
        <v>0</v>
      </c>
      <c r="K9" s="9">
        <v>1902</v>
      </c>
      <c r="L9" s="9">
        <v>2008</v>
      </c>
      <c r="M9" t="s">
        <v>57</v>
      </c>
      <c r="O9" t="s">
        <v>28</v>
      </c>
      <c r="P9">
        <f t="shared" si="2"/>
        <v>0</v>
      </c>
      <c r="Q9">
        <f t="shared" si="3"/>
        <v>1</v>
      </c>
      <c r="R9" s="10" t="str">
        <f t="shared" si="4"/>
        <v>rot</v>
      </c>
      <c r="S9" s="11">
        <v>28.2</v>
      </c>
      <c r="T9" s="11">
        <v>130.69999999999999</v>
      </c>
    </row>
    <row r="10" spans="1:22" x14ac:dyDescent="0.2">
      <c r="A10" t="s">
        <v>58</v>
      </c>
      <c r="B10" t="s">
        <v>59</v>
      </c>
      <c r="C10" s="6">
        <v>44176</v>
      </c>
      <c r="D10" s="7">
        <v>90402</v>
      </c>
      <c r="E10" t="s">
        <v>60</v>
      </c>
      <c r="F10" t="s">
        <v>42</v>
      </c>
      <c r="G10" t="s">
        <v>42</v>
      </c>
      <c r="H10" s="8">
        <v>47855</v>
      </c>
      <c r="I10">
        <f t="shared" si="0"/>
        <v>1</v>
      </c>
      <c r="J10">
        <f t="shared" si="1"/>
        <v>0</v>
      </c>
      <c r="K10" s="9">
        <v>1470</v>
      </c>
      <c r="L10" s="9"/>
      <c r="M10" t="s">
        <v>37</v>
      </c>
      <c r="N10" t="s">
        <v>27</v>
      </c>
      <c r="O10" t="s">
        <v>28</v>
      </c>
      <c r="P10">
        <f t="shared" si="2"/>
        <v>0</v>
      </c>
      <c r="Q10">
        <f t="shared" si="3"/>
        <v>1</v>
      </c>
      <c r="R10" s="10" t="str">
        <f t="shared" si="4"/>
        <v>rot</v>
      </c>
      <c r="S10" s="11">
        <v>165.4</v>
      </c>
      <c r="V10" s="12">
        <v>8948</v>
      </c>
    </row>
    <row r="11" spans="1:22" x14ac:dyDescent="0.2">
      <c r="A11" t="s">
        <v>61</v>
      </c>
      <c r="B11" t="s">
        <v>62</v>
      </c>
      <c r="C11" s="6">
        <v>44102</v>
      </c>
      <c r="D11" s="7">
        <v>18437</v>
      </c>
      <c r="E11" t="s">
        <v>63</v>
      </c>
      <c r="F11" t="s">
        <v>42</v>
      </c>
      <c r="G11" t="s">
        <v>42</v>
      </c>
      <c r="H11" s="8">
        <v>44702</v>
      </c>
      <c r="I11">
        <f t="shared" si="0"/>
        <v>1</v>
      </c>
      <c r="J11">
        <f t="shared" si="1"/>
        <v>0</v>
      </c>
      <c r="K11" s="9">
        <v>1350</v>
      </c>
      <c r="L11" s="9">
        <v>2000</v>
      </c>
      <c r="O11" t="s">
        <v>28</v>
      </c>
      <c r="P11">
        <f t="shared" si="2"/>
        <v>0</v>
      </c>
      <c r="Q11">
        <f t="shared" si="3"/>
        <v>1</v>
      </c>
      <c r="R11" s="10" t="str">
        <f t="shared" si="4"/>
        <v>rot</v>
      </c>
      <c r="S11" s="11">
        <v>116.5</v>
      </c>
    </row>
    <row r="12" spans="1:22" x14ac:dyDescent="0.2">
      <c r="A12" t="s">
        <v>64</v>
      </c>
      <c r="B12" t="s">
        <v>65</v>
      </c>
      <c r="C12" s="6">
        <v>44244</v>
      </c>
      <c r="D12" s="7">
        <v>74072</v>
      </c>
      <c r="E12" t="s">
        <v>66</v>
      </c>
      <c r="F12" t="s">
        <v>25</v>
      </c>
      <c r="G12" t="s">
        <v>25</v>
      </c>
      <c r="H12" s="8">
        <v>47091</v>
      </c>
      <c r="I12">
        <f t="shared" si="0"/>
        <v>1</v>
      </c>
      <c r="J12">
        <f t="shared" si="1"/>
        <v>0</v>
      </c>
      <c r="K12" s="9">
        <v>1950</v>
      </c>
      <c r="L12" s="9">
        <v>2014</v>
      </c>
      <c r="M12" t="s">
        <v>37</v>
      </c>
      <c r="N12" t="s">
        <v>37</v>
      </c>
      <c r="O12" t="s">
        <v>28</v>
      </c>
      <c r="P12">
        <f t="shared" si="2"/>
        <v>0</v>
      </c>
      <c r="Q12">
        <f t="shared" si="3"/>
        <v>1</v>
      </c>
      <c r="R12" s="10" t="str">
        <f t="shared" si="4"/>
        <v>rot</v>
      </c>
      <c r="S12" s="11">
        <v>96.2</v>
      </c>
      <c r="T12" s="11">
        <v>92.4</v>
      </c>
    </row>
    <row r="13" spans="1:22" x14ac:dyDescent="0.2">
      <c r="A13" t="s">
        <v>67</v>
      </c>
      <c r="B13" t="s">
        <v>68</v>
      </c>
      <c r="C13" s="6">
        <v>44103</v>
      </c>
      <c r="D13" s="7">
        <v>1067</v>
      </c>
      <c r="E13" t="s">
        <v>24</v>
      </c>
      <c r="F13" t="s">
        <v>25</v>
      </c>
      <c r="G13" t="s">
        <v>42</v>
      </c>
      <c r="H13" s="8">
        <v>47461</v>
      </c>
      <c r="I13">
        <f t="shared" si="0"/>
        <v>1</v>
      </c>
      <c r="J13">
        <f t="shared" si="1"/>
        <v>0</v>
      </c>
      <c r="K13" s="9">
        <v>1980</v>
      </c>
      <c r="L13" s="9">
        <v>2009</v>
      </c>
      <c r="M13" t="s">
        <v>69</v>
      </c>
      <c r="N13" t="s">
        <v>27</v>
      </c>
      <c r="O13" t="s">
        <v>28</v>
      </c>
      <c r="P13">
        <f t="shared" si="2"/>
        <v>0</v>
      </c>
      <c r="Q13">
        <f t="shared" si="3"/>
        <v>1</v>
      </c>
      <c r="R13" s="10" t="str">
        <f t="shared" si="4"/>
        <v>rot</v>
      </c>
    </row>
    <row r="14" spans="1:22" x14ac:dyDescent="0.2">
      <c r="A14" t="s">
        <v>70</v>
      </c>
      <c r="B14" t="s">
        <v>71</v>
      </c>
      <c r="C14" s="6">
        <v>44243</v>
      </c>
      <c r="D14" s="7">
        <v>75175</v>
      </c>
      <c r="E14" t="s">
        <v>72</v>
      </c>
      <c r="F14" t="s">
        <v>25</v>
      </c>
      <c r="G14" t="s">
        <v>25</v>
      </c>
      <c r="H14" s="8">
        <v>47896</v>
      </c>
      <c r="I14">
        <f t="shared" si="0"/>
        <v>1</v>
      </c>
      <c r="J14">
        <f t="shared" si="1"/>
        <v>0</v>
      </c>
      <c r="K14" s="9">
        <v>1950</v>
      </c>
      <c r="L14" s="9"/>
      <c r="M14" t="s">
        <v>37</v>
      </c>
      <c r="N14" t="s">
        <v>27</v>
      </c>
      <c r="O14" t="s">
        <v>28</v>
      </c>
      <c r="P14">
        <f t="shared" si="2"/>
        <v>0</v>
      </c>
      <c r="Q14">
        <f t="shared" si="3"/>
        <v>1</v>
      </c>
      <c r="R14" s="10" t="str">
        <f t="shared" si="4"/>
        <v>rot</v>
      </c>
      <c r="S14" s="11">
        <v>262.60000000000002</v>
      </c>
      <c r="T14" s="11">
        <v>470.9</v>
      </c>
    </row>
    <row r="15" spans="1:22" x14ac:dyDescent="0.2">
      <c r="A15" t="s">
        <v>73</v>
      </c>
      <c r="B15" t="s">
        <v>74</v>
      </c>
      <c r="C15" s="6">
        <v>44113</v>
      </c>
      <c r="D15" s="7">
        <v>53111</v>
      </c>
      <c r="E15" t="s">
        <v>35</v>
      </c>
      <c r="F15" t="s">
        <v>25</v>
      </c>
      <c r="G15" t="s">
        <v>25</v>
      </c>
      <c r="H15" s="8">
        <v>46118</v>
      </c>
      <c r="I15">
        <f t="shared" si="0"/>
        <v>1</v>
      </c>
      <c r="J15">
        <f t="shared" si="1"/>
        <v>0</v>
      </c>
      <c r="K15" s="9">
        <v>2003</v>
      </c>
      <c r="L15" s="9" t="s">
        <v>25</v>
      </c>
      <c r="M15" t="s">
        <v>37</v>
      </c>
      <c r="N15" t="s">
        <v>25</v>
      </c>
      <c r="O15" t="s">
        <v>28</v>
      </c>
      <c r="P15">
        <f t="shared" si="2"/>
        <v>0</v>
      </c>
      <c r="Q15">
        <f t="shared" si="3"/>
        <v>1</v>
      </c>
      <c r="R15" s="10" t="str">
        <f t="shared" si="4"/>
        <v>rot</v>
      </c>
    </row>
    <row r="16" spans="1:22" x14ac:dyDescent="0.2">
      <c r="A16" t="s">
        <v>75</v>
      </c>
      <c r="B16" t="s">
        <v>76</v>
      </c>
      <c r="C16" s="6">
        <v>44102</v>
      </c>
      <c r="D16" s="7">
        <v>10627</v>
      </c>
      <c r="E16" t="s">
        <v>77</v>
      </c>
      <c r="F16" t="s">
        <v>25</v>
      </c>
      <c r="G16" t="s">
        <v>25</v>
      </c>
      <c r="H16" s="8">
        <v>46765</v>
      </c>
      <c r="I16">
        <f t="shared" si="0"/>
        <v>1</v>
      </c>
      <c r="J16">
        <f t="shared" si="1"/>
        <v>0</v>
      </c>
      <c r="K16" s="9">
        <v>1897</v>
      </c>
      <c r="L16" s="9">
        <v>1992</v>
      </c>
      <c r="M16" t="s">
        <v>78</v>
      </c>
      <c r="N16" t="s">
        <v>27</v>
      </c>
      <c r="O16" t="s">
        <v>28</v>
      </c>
      <c r="P16">
        <f t="shared" si="2"/>
        <v>0</v>
      </c>
      <c r="Q16">
        <f t="shared" si="3"/>
        <v>1</v>
      </c>
      <c r="R16" s="10" t="str">
        <f t="shared" si="4"/>
        <v>rot</v>
      </c>
    </row>
    <row r="17" spans="1:22" x14ac:dyDescent="0.2">
      <c r="A17" t="s">
        <v>79</v>
      </c>
      <c r="B17" t="s">
        <v>80</v>
      </c>
      <c r="C17" s="6">
        <v>44115</v>
      </c>
      <c r="D17" s="7">
        <v>24340</v>
      </c>
      <c r="E17" t="s">
        <v>81</v>
      </c>
      <c r="F17" t="s">
        <v>25</v>
      </c>
      <c r="G17" t="s">
        <v>25</v>
      </c>
      <c r="H17" s="8">
        <v>47783</v>
      </c>
      <c r="I17">
        <f t="shared" si="0"/>
        <v>1</v>
      </c>
      <c r="J17">
        <f t="shared" si="1"/>
        <v>0</v>
      </c>
      <c r="K17" s="9">
        <v>1922</v>
      </c>
      <c r="L17" s="9"/>
      <c r="M17" t="s">
        <v>43</v>
      </c>
      <c r="N17" t="s">
        <v>27</v>
      </c>
      <c r="O17" t="s">
        <v>28</v>
      </c>
      <c r="P17">
        <f t="shared" si="2"/>
        <v>0</v>
      </c>
      <c r="Q17">
        <f t="shared" si="3"/>
        <v>1</v>
      </c>
      <c r="R17" s="10" t="str">
        <f t="shared" si="4"/>
        <v>rot</v>
      </c>
    </row>
    <row r="18" spans="1:22" x14ac:dyDescent="0.2">
      <c r="A18" t="s">
        <v>82</v>
      </c>
      <c r="B18" s="14" t="s">
        <v>83</v>
      </c>
      <c r="C18" s="6">
        <v>44105</v>
      </c>
      <c r="D18" s="7">
        <v>79098</v>
      </c>
      <c r="E18" t="s">
        <v>84</v>
      </c>
      <c r="F18" t="s">
        <v>25</v>
      </c>
      <c r="G18" t="s">
        <v>25</v>
      </c>
      <c r="H18" s="8">
        <v>47557</v>
      </c>
      <c r="I18">
        <f t="shared" si="0"/>
        <v>1</v>
      </c>
      <c r="J18">
        <f t="shared" si="1"/>
        <v>0</v>
      </c>
      <c r="K18" s="9">
        <v>1848</v>
      </c>
      <c r="L18" s="9"/>
      <c r="M18" t="s">
        <v>85</v>
      </c>
      <c r="N18" t="s">
        <v>27</v>
      </c>
      <c r="O18" t="s">
        <v>28</v>
      </c>
      <c r="P18">
        <f t="shared" si="2"/>
        <v>0</v>
      </c>
      <c r="Q18">
        <f t="shared" si="3"/>
        <v>1</v>
      </c>
      <c r="R18" s="10" t="str">
        <f t="shared" si="4"/>
        <v>rot</v>
      </c>
      <c r="S18" s="11">
        <v>166</v>
      </c>
      <c r="T18" s="11">
        <v>128</v>
      </c>
      <c r="V18" s="12">
        <v>10115</v>
      </c>
    </row>
    <row r="19" spans="1:22" x14ac:dyDescent="0.2">
      <c r="A19" t="s">
        <v>86</v>
      </c>
      <c r="B19" t="s">
        <v>87</v>
      </c>
      <c r="C19" s="6">
        <v>44108</v>
      </c>
      <c r="D19" s="7">
        <v>67061</v>
      </c>
      <c r="E19" t="s">
        <v>88</v>
      </c>
      <c r="F19" t="s">
        <v>25</v>
      </c>
      <c r="G19" t="s">
        <v>25</v>
      </c>
      <c r="H19" s="8">
        <v>47769</v>
      </c>
      <c r="I19">
        <f t="shared" si="0"/>
        <v>1</v>
      </c>
      <c r="J19">
        <f t="shared" si="1"/>
        <v>0</v>
      </c>
      <c r="K19" s="9">
        <v>1907</v>
      </c>
      <c r="L19" s="9"/>
      <c r="M19" t="s">
        <v>89</v>
      </c>
      <c r="N19" t="s">
        <v>27</v>
      </c>
      <c r="O19" t="s">
        <v>28</v>
      </c>
      <c r="P19">
        <f t="shared" si="2"/>
        <v>0</v>
      </c>
      <c r="Q19">
        <f t="shared" si="3"/>
        <v>1</v>
      </c>
      <c r="R19" s="10" t="str">
        <f t="shared" si="4"/>
        <v>rot</v>
      </c>
    </row>
    <row r="20" spans="1:22" x14ac:dyDescent="0.2">
      <c r="A20" t="s">
        <v>90</v>
      </c>
      <c r="B20" t="s">
        <v>91</v>
      </c>
      <c r="C20" s="6">
        <v>44102</v>
      </c>
      <c r="D20" s="7">
        <v>78224</v>
      </c>
      <c r="E20" t="s">
        <v>92</v>
      </c>
      <c r="F20" t="s">
        <v>25</v>
      </c>
      <c r="G20" t="s">
        <v>25</v>
      </c>
      <c r="H20" s="8">
        <v>47789</v>
      </c>
      <c r="I20">
        <f t="shared" si="0"/>
        <v>1</v>
      </c>
      <c r="J20">
        <f t="shared" si="1"/>
        <v>0</v>
      </c>
      <c r="K20" s="9">
        <v>1897</v>
      </c>
      <c r="L20" s="9"/>
      <c r="M20" t="s">
        <v>93</v>
      </c>
      <c r="N20" t="s">
        <v>27</v>
      </c>
      <c r="O20" t="s">
        <v>28</v>
      </c>
      <c r="P20">
        <f t="shared" si="2"/>
        <v>0</v>
      </c>
      <c r="Q20">
        <f t="shared" si="3"/>
        <v>1</v>
      </c>
      <c r="R20" s="10" t="str">
        <f t="shared" si="4"/>
        <v>rot</v>
      </c>
    </row>
    <row r="21" spans="1:22" x14ac:dyDescent="0.2">
      <c r="A21" t="s">
        <v>94</v>
      </c>
      <c r="B21" t="s">
        <v>95</v>
      </c>
      <c r="C21" s="6">
        <v>44113</v>
      </c>
      <c r="D21" s="7">
        <v>27211</v>
      </c>
      <c r="E21" t="s">
        <v>96</v>
      </c>
      <c r="F21" t="s">
        <v>25</v>
      </c>
      <c r="G21" t="s">
        <v>25</v>
      </c>
      <c r="H21" s="8">
        <v>45929</v>
      </c>
      <c r="I21">
        <f t="shared" si="0"/>
        <v>1</v>
      </c>
      <c r="J21">
        <f t="shared" si="1"/>
        <v>0</v>
      </c>
      <c r="K21" s="9">
        <v>1845</v>
      </c>
      <c r="L21" s="9">
        <v>1992</v>
      </c>
      <c r="M21" t="s">
        <v>97</v>
      </c>
      <c r="N21" t="s">
        <v>27</v>
      </c>
      <c r="O21" t="s">
        <v>28</v>
      </c>
      <c r="P21">
        <f t="shared" si="2"/>
        <v>0</v>
      </c>
      <c r="Q21">
        <f t="shared" si="3"/>
        <v>1</v>
      </c>
      <c r="R21" s="10" t="str">
        <f t="shared" si="4"/>
        <v>rot</v>
      </c>
      <c r="S21" s="11">
        <v>296</v>
      </c>
      <c r="T21" s="11">
        <v>208</v>
      </c>
    </row>
    <row r="22" spans="1:22" x14ac:dyDescent="0.2">
      <c r="A22" t="s">
        <v>98</v>
      </c>
      <c r="B22" t="s">
        <v>99</v>
      </c>
      <c r="C22" s="6">
        <v>44106</v>
      </c>
      <c r="D22" s="7">
        <v>10963</v>
      </c>
      <c r="E22" t="s">
        <v>100</v>
      </c>
      <c r="F22" t="s">
        <v>25</v>
      </c>
      <c r="G22" t="s">
        <v>25</v>
      </c>
      <c r="H22" s="8">
        <v>46767</v>
      </c>
      <c r="I22">
        <f t="shared" si="0"/>
        <v>1</v>
      </c>
      <c r="J22">
        <f t="shared" si="1"/>
        <v>0</v>
      </c>
      <c r="K22" s="9" t="s">
        <v>101</v>
      </c>
      <c r="L22" s="9">
        <v>1995</v>
      </c>
      <c r="M22" t="s">
        <v>78</v>
      </c>
      <c r="N22" t="s">
        <v>27</v>
      </c>
      <c r="O22" t="s">
        <v>28</v>
      </c>
      <c r="P22">
        <f t="shared" si="2"/>
        <v>0</v>
      </c>
      <c r="Q22">
        <f t="shared" si="3"/>
        <v>1</v>
      </c>
      <c r="R22" s="10" t="str">
        <f t="shared" si="4"/>
        <v>rot</v>
      </c>
    </row>
    <row r="23" spans="1:22" x14ac:dyDescent="0.2">
      <c r="A23" t="s">
        <v>102</v>
      </c>
      <c r="B23" t="s">
        <v>103</v>
      </c>
      <c r="C23" s="6">
        <v>44153</v>
      </c>
      <c r="D23" s="7">
        <v>10557</v>
      </c>
      <c r="E23" t="s">
        <v>104</v>
      </c>
      <c r="F23" t="s">
        <v>25</v>
      </c>
      <c r="G23" t="s">
        <v>25</v>
      </c>
      <c r="H23" s="8">
        <v>47159</v>
      </c>
      <c r="I23">
        <f t="shared" si="0"/>
        <v>1</v>
      </c>
      <c r="J23">
        <f t="shared" si="1"/>
        <v>0</v>
      </c>
      <c r="K23" s="9" t="s">
        <v>105</v>
      </c>
      <c r="L23" s="9" t="s">
        <v>106</v>
      </c>
      <c r="M23" t="s">
        <v>37</v>
      </c>
      <c r="N23" t="s">
        <v>107</v>
      </c>
      <c r="O23" t="s">
        <v>28</v>
      </c>
      <c r="P23">
        <f t="shared" si="2"/>
        <v>0</v>
      </c>
      <c r="Q23">
        <f t="shared" si="3"/>
        <v>1</v>
      </c>
      <c r="R23" s="10" t="str">
        <f t="shared" si="4"/>
        <v>rot</v>
      </c>
      <c r="S23" s="11">
        <v>92.4</v>
      </c>
      <c r="T23" s="11">
        <v>103.9</v>
      </c>
    </row>
    <row r="24" spans="1:22" x14ac:dyDescent="0.2">
      <c r="A24" t="s">
        <v>108</v>
      </c>
      <c r="B24" t="s">
        <v>109</v>
      </c>
      <c r="C24" s="6">
        <v>44120</v>
      </c>
      <c r="D24" s="7">
        <v>48231</v>
      </c>
      <c r="E24" t="s">
        <v>110</v>
      </c>
      <c r="F24" t="s">
        <v>41</v>
      </c>
      <c r="G24" t="s">
        <v>42</v>
      </c>
      <c r="H24" s="8">
        <v>47063</v>
      </c>
      <c r="I24">
        <f t="shared" si="0"/>
        <v>1</v>
      </c>
      <c r="J24">
        <f t="shared" si="1"/>
        <v>0</v>
      </c>
      <c r="K24" s="9">
        <v>1971</v>
      </c>
      <c r="L24" s="9"/>
      <c r="M24" t="s">
        <v>111</v>
      </c>
      <c r="N24" t="s">
        <v>27</v>
      </c>
      <c r="O24" t="s">
        <v>28</v>
      </c>
      <c r="P24">
        <f t="shared" si="2"/>
        <v>0</v>
      </c>
      <c r="Q24">
        <f t="shared" si="3"/>
        <v>1</v>
      </c>
      <c r="R24" s="10" t="str">
        <f t="shared" si="4"/>
        <v>rot</v>
      </c>
    </row>
    <row r="25" spans="1:22" x14ac:dyDescent="0.2">
      <c r="A25" t="s">
        <v>112</v>
      </c>
      <c r="B25" t="s">
        <v>113</v>
      </c>
      <c r="C25" s="6">
        <v>44108</v>
      </c>
      <c r="D25" s="7">
        <v>26382</v>
      </c>
      <c r="E25" t="s">
        <v>114</v>
      </c>
      <c r="F25" t="s">
        <v>25</v>
      </c>
      <c r="G25" t="s">
        <v>25</v>
      </c>
      <c r="H25" s="8">
        <v>43799</v>
      </c>
      <c r="I25">
        <f t="shared" si="0"/>
        <v>0</v>
      </c>
      <c r="J25">
        <f t="shared" si="1"/>
        <v>1</v>
      </c>
      <c r="K25" s="9" t="s">
        <v>115</v>
      </c>
      <c r="L25" s="9">
        <v>1985</v>
      </c>
      <c r="O25" t="s">
        <v>28</v>
      </c>
      <c r="P25">
        <f t="shared" si="2"/>
        <v>0</v>
      </c>
      <c r="Q25">
        <f t="shared" si="3"/>
        <v>1</v>
      </c>
      <c r="R25" s="10" t="str">
        <f t="shared" si="4"/>
        <v>rot</v>
      </c>
    </row>
    <row r="26" spans="1:22" x14ac:dyDescent="0.2">
      <c r="A26" t="s">
        <v>116</v>
      </c>
      <c r="B26" t="s">
        <v>117</v>
      </c>
      <c r="C26" s="6">
        <v>44114</v>
      </c>
      <c r="D26" s="7">
        <v>33104</v>
      </c>
      <c r="E26" t="s">
        <v>118</v>
      </c>
      <c r="F26" t="s">
        <v>25</v>
      </c>
      <c r="G26" t="s">
        <v>25</v>
      </c>
      <c r="H26" s="8">
        <v>47665</v>
      </c>
      <c r="I26">
        <f t="shared" si="0"/>
        <v>1</v>
      </c>
      <c r="J26">
        <f t="shared" si="1"/>
        <v>0</v>
      </c>
      <c r="K26" s="9">
        <v>1979</v>
      </c>
      <c r="L26" s="9">
        <v>2000</v>
      </c>
      <c r="M26" t="s">
        <v>119</v>
      </c>
      <c r="N26" t="s">
        <v>120</v>
      </c>
      <c r="O26" t="s">
        <v>28</v>
      </c>
      <c r="P26">
        <f t="shared" si="2"/>
        <v>0</v>
      </c>
      <c r="Q26">
        <f t="shared" si="3"/>
        <v>1</v>
      </c>
      <c r="R26" s="10" t="str">
        <f t="shared" si="4"/>
        <v>rot</v>
      </c>
    </row>
    <row r="27" spans="1:22" x14ac:dyDescent="0.2">
      <c r="A27" t="s">
        <v>121</v>
      </c>
      <c r="B27" t="s">
        <v>122</v>
      </c>
      <c r="C27" s="6">
        <v>44244</v>
      </c>
      <c r="D27" s="7">
        <v>48329</v>
      </c>
      <c r="E27" t="s">
        <v>123</v>
      </c>
      <c r="F27" t="s">
        <v>25</v>
      </c>
      <c r="G27" t="s">
        <v>25</v>
      </c>
      <c r="H27" s="8">
        <v>47196</v>
      </c>
      <c r="I27">
        <f t="shared" si="0"/>
        <v>1</v>
      </c>
      <c r="J27">
        <f t="shared" si="1"/>
        <v>0</v>
      </c>
      <c r="K27" s="9">
        <v>1955.1995999999999</v>
      </c>
      <c r="L27" s="9">
        <v>2013</v>
      </c>
      <c r="M27" t="s">
        <v>124</v>
      </c>
      <c r="N27" t="s">
        <v>125</v>
      </c>
      <c r="O27" t="s">
        <v>28</v>
      </c>
      <c r="P27">
        <f t="shared" si="2"/>
        <v>0</v>
      </c>
      <c r="Q27">
        <f t="shared" si="3"/>
        <v>1</v>
      </c>
      <c r="R27" s="10" t="str">
        <f t="shared" si="4"/>
        <v>rot</v>
      </c>
      <c r="S27" s="11">
        <v>137</v>
      </c>
      <c r="T27" s="11">
        <v>87</v>
      </c>
    </row>
    <row r="28" spans="1:22" x14ac:dyDescent="0.2">
      <c r="A28" t="s">
        <v>126</v>
      </c>
      <c r="B28" t="s">
        <v>127</v>
      </c>
      <c r="C28" s="6">
        <v>44162</v>
      </c>
      <c r="D28" s="7">
        <v>79111</v>
      </c>
      <c r="E28" t="s">
        <v>84</v>
      </c>
      <c r="F28" t="s">
        <v>25</v>
      </c>
      <c r="G28" t="s">
        <v>25</v>
      </c>
      <c r="H28" s="8">
        <v>43506</v>
      </c>
      <c r="I28">
        <f t="shared" si="0"/>
        <v>0</v>
      </c>
      <c r="J28">
        <f t="shared" si="1"/>
        <v>1</v>
      </c>
      <c r="K28" s="9"/>
      <c r="L28" s="9"/>
      <c r="O28" t="s">
        <v>28</v>
      </c>
      <c r="P28">
        <f t="shared" si="2"/>
        <v>0</v>
      </c>
      <c r="Q28">
        <f t="shared" si="3"/>
        <v>1</v>
      </c>
      <c r="R28" s="10" t="str">
        <f t="shared" si="4"/>
        <v>rot</v>
      </c>
    </row>
    <row r="29" spans="1:22" x14ac:dyDescent="0.2">
      <c r="A29" t="s">
        <v>128</v>
      </c>
      <c r="B29" t="s">
        <v>129</v>
      </c>
      <c r="C29" s="6">
        <v>44102</v>
      </c>
      <c r="D29" s="7">
        <v>59368</v>
      </c>
      <c r="E29" t="s">
        <v>130</v>
      </c>
      <c r="F29" t="s">
        <v>41</v>
      </c>
      <c r="G29" t="s">
        <v>25</v>
      </c>
      <c r="H29" s="8">
        <v>45138</v>
      </c>
      <c r="I29">
        <f t="shared" si="0"/>
        <v>1</v>
      </c>
      <c r="J29">
        <f t="shared" si="1"/>
        <v>0</v>
      </c>
      <c r="K29" s="9">
        <v>1973</v>
      </c>
      <c r="L29" s="9">
        <v>1998</v>
      </c>
      <c r="M29" t="s">
        <v>131</v>
      </c>
      <c r="N29" t="s">
        <v>27</v>
      </c>
      <c r="O29" t="s">
        <v>28</v>
      </c>
      <c r="P29">
        <f t="shared" si="2"/>
        <v>0</v>
      </c>
      <c r="Q29">
        <f t="shared" si="3"/>
        <v>1</v>
      </c>
      <c r="R29" s="10" t="str">
        <f t="shared" si="4"/>
        <v>rot</v>
      </c>
    </row>
    <row r="30" spans="1:22" x14ac:dyDescent="0.2">
      <c r="A30" t="s">
        <v>132</v>
      </c>
      <c r="B30" t="s">
        <v>133</v>
      </c>
      <c r="C30" s="6">
        <v>44111</v>
      </c>
      <c r="D30" s="7">
        <v>78315</v>
      </c>
      <c r="E30" t="s">
        <v>134</v>
      </c>
      <c r="F30" t="s">
        <v>25</v>
      </c>
      <c r="G30" t="s">
        <v>25</v>
      </c>
      <c r="H30" s="8">
        <v>47795</v>
      </c>
      <c r="I30">
        <f t="shared" si="0"/>
        <v>1</v>
      </c>
      <c r="J30">
        <f t="shared" si="1"/>
        <v>0</v>
      </c>
      <c r="K30" s="9">
        <v>1660</v>
      </c>
      <c r="L30" s="9"/>
      <c r="M30" t="s">
        <v>43</v>
      </c>
      <c r="N30" t="s">
        <v>27</v>
      </c>
      <c r="O30" t="s">
        <v>28</v>
      </c>
      <c r="P30">
        <f t="shared" si="2"/>
        <v>0</v>
      </c>
      <c r="Q30">
        <f t="shared" si="3"/>
        <v>1</v>
      </c>
      <c r="R30" s="10" t="str">
        <f t="shared" si="4"/>
        <v>rot</v>
      </c>
      <c r="S30" s="11">
        <v>126</v>
      </c>
      <c r="V30" s="12">
        <v>1622</v>
      </c>
    </row>
    <row r="31" spans="1:22" x14ac:dyDescent="0.2">
      <c r="A31" t="s">
        <v>135</v>
      </c>
      <c r="B31" t="s">
        <v>136</v>
      </c>
      <c r="C31" s="6">
        <v>44155</v>
      </c>
      <c r="D31" s="7">
        <v>57072</v>
      </c>
      <c r="E31" t="s">
        <v>137</v>
      </c>
      <c r="F31" t="s">
        <v>25</v>
      </c>
      <c r="G31" t="s">
        <v>25</v>
      </c>
      <c r="H31" s="8">
        <v>45574</v>
      </c>
      <c r="I31">
        <f t="shared" si="0"/>
        <v>1</v>
      </c>
      <c r="J31">
        <f t="shared" si="1"/>
        <v>0</v>
      </c>
      <c r="K31" s="9">
        <v>1966</v>
      </c>
      <c r="L31" s="9">
        <v>2005</v>
      </c>
      <c r="M31" t="s">
        <v>43</v>
      </c>
      <c r="O31" t="s">
        <v>47</v>
      </c>
      <c r="P31">
        <f t="shared" si="2"/>
        <v>1</v>
      </c>
      <c r="Q31">
        <f t="shared" si="3"/>
        <v>0</v>
      </c>
      <c r="R31" s="10" t="str">
        <f t="shared" si="4"/>
        <v>rot</v>
      </c>
      <c r="S31" s="11">
        <v>497.45</v>
      </c>
      <c r="T31" s="11">
        <v>271</v>
      </c>
      <c r="U31" s="11">
        <v>122.91</v>
      </c>
      <c r="V31" s="12">
        <v>3716.16</v>
      </c>
    </row>
    <row r="32" spans="1:22" x14ac:dyDescent="0.2">
      <c r="A32" t="s">
        <v>138</v>
      </c>
      <c r="B32" s="14" t="s">
        <v>139</v>
      </c>
      <c r="C32" s="6">
        <v>44138</v>
      </c>
      <c r="D32" s="7">
        <v>78462</v>
      </c>
      <c r="E32" t="s">
        <v>140</v>
      </c>
      <c r="F32" t="s">
        <v>25</v>
      </c>
      <c r="G32" t="s">
        <v>25</v>
      </c>
      <c r="H32" s="8">
        <v>47795</v>
      </c>
      <c r="I32">
        <f t="shared" si="0"/>
        <v>1</v>
      </c>
      <c r="J32">
        <f t="shared" si="1"/>
        <v>0</v>
      </c>
      <c r="K32" s="9">
        <v>1772</v>
      </c>
      <c r="L32" s="9"/>
      <c r="M32" t="s">
        <v>89</v>
      </c>
      <c r="N32" t="s">
        <v>141</v>
      </c>
      <c r="O32" t="s">
        <v>28</v>
      </c>
      <c r="P32">
        <f t="shared" si="2"/>
        <v>0</v>
      </c>
      <c r="Q32">
        <f t="shared" si="3"/>
        <v>1</v>
      </c>
      <c r="R32" s="10" t="str">
        <f t="shared" si="4"/>
        <v>rot</v>
      </c>
    </row>
    <row r="33" spans="1:22" x14ac:dyDescent="0.2">
      <c r="A33" t="s">
        <v>142</v>
      </c>
      <c r="B33" t="s">
        <v>143</v>
      </c>
      <c r="C33" s="6">
        <v>44102</v>
      </c>
      <c r="D33" s="7">
        <v>67071</v>
      </c>
      <c r="E33" t="s">
        <v>88</v>
      </c>
      <c r="F33" t="s">
        <v>41</v>
      </c>
      <c r="G33" t="s">
        <v>42</v>
      </c>
      <c r="H33" s="8">
        <v>44790</v>
      </c>
      <c r="I33">
        <f t="shared" si="0"/>
        <v>1</v>
      </c>
      <c r="J33">
        <f t="shared" si="1"/>
        <v>0</v>
      </c>
      <c r="K33" s="9" t="s">
        <v>144</v>
      </c>
      <c r="L33" s="9" t="s">
        <v>145</v>
      </c>
      <c r="O33" t="s">
        <v>28</v>
      </c>
      <c r="P33">
        <f t="shared" si="2"/>
        <v>0</v>
      </c>
      <c r="Q33">
        <f t="shared" si="3"/>
        <v>1</v>
      </c>
      <c r="R33" s="10" t="str">
        <f t="shared" si="4"/>
        <v>rot</v>
      </c>
    </row>
    <row r="34" spans="1:22" x14ac:dyDescent="0.2">
      <c r="A34" t="s">
        <v>146</v>
      </c>
      <c r="B34" t="s">
        <v>147</v>
      </c>
      <c r="C34" s="6">
        <v>44113</v>
      </c>
      <c r="D34" s="7">
        <v>65326</v>
      </c>
      <c r="E34" t="s">
        <v>148</v>
      </c>
      <c r="F34" t="s">
        <v>41</v>
      </c>
      <c r="G34" t="s">
        <v>42</v>
      </c>
      <c r="H34" s="8">
        <v>45043</v>
      </c>
      <c r="I34">
        <f t="shared" si="0"/>
        <v>1</v>
      </c>
      <c r="J34">
        <f t="shared" si="1"/>
        <v>0</v>
      </c>
      <c r="K34" s="9">
        <v>1972</v>
      </c>
      <c r="L34" s="9">
        <v>1997</v>
      </c>
      <c r="M34" t="s">
        <v>131</v>
      </c>
      <c r="N34" t="s">
        <v>27</v>
      </c>
      <c r="O34" t="s">
        <v>47</v>
      </c>
      <c r="P34">
        <f t="shared" si="2"/>
        <v>1</v>
      </c>
      <c r="Q34">
        <f t="shared" si="3"/>
        <v>0</v>
      </c>
      <c r="R34" s="10" t="str">
        <f t="shared" si="4"/>
        <v>rot</v>
      </c>
      <c r="S34" s="11">
        <v>179</v>
      </c>
      <c r="V34" s="12">
        <v>2748</v>
      </c>
    </row>
    <row r="35" spans="1:22" x14ac:dyDescent="0.2">
      <c r="A35" t="s">
        <v>149</v>
      </c>
      <c r="B35" t="s">
        <v>150</v>
      </c>
      <c r="C35" s="6">
        <v>44169</v>
      </c>
      <c r="D35" s="7">
        <v>10117</v>
      </c>
      <c r="E35" t="s">
        <v>151</v>
      </c>
      <c r="F35" t="s">
        <v>25</v>
      </c>
      <c r="G35" t="s">
        <v>25</v>
      </c>
      <c r="H35" s="8">
        <v>47397</v>
      </c>
      <c r="I35">
        <f t="shared" si="0"/>
        <v>1</v>
      </c>
      <c r="J35">
        <f t="shared" si="1"/>
        <v>0</v>
      </c>
      <c r="K35" s="9" t="s">
        <v>152</v>
      </c>
      <c r="L35" s="9">
        <v>1999</v>
      </c>
      <c r="M35" t="s">
        <v>37</v>
      </c>
      <c r="N35" t="s">
        <v>153</v>
      </c>
      <c r="O35" t="s">
        <v>28</v>
      </c>
      <c r="P35">
        <f t="shared" si="2"/>
        <v>0</v>
      </c>
      <c r="Q35">
        <f t="shared" si="3"/>
        <v>1</v>
      </c>
      <c r="R35" s="10" t="str">
        <f t="shared" si="4"/>
        <v>rot</v>
      </c>
      <c r="S35" s="11">
        <v>129.80000000000001</v>
      </c>
      <c r="T35" s="11">
        <v>76.5</v>
      </c>
    </row>
    <row r="36" spans="1:22" x14ac:dyDescent="0.2">
      <c r="A36" t="s">
        <v>154</v>
      </c>
      <c r="B36" t="s">
        <v>155</v>
      </c>
      <c r="C36" s="6">
        <v>44245</v>
      </c>
      <c r="D36" s="7">
        <v>48329</v>
      </c>
      <c r="E36" t="s">
        <v>123</v>
      </c>
      <c r="F36" t="s">
        <v>25</v>
      </c>
      <c r="G36" t="s">
        <v>25</v>
      </c>
      <c r="H36" s="8">
        <v>47196</v>
      </c>
      <c r="I36">
        <f t="shared" si="0"/>
        <v>1</v>
      </c>
      <c r="J36">
        <f t="shared" si="1"/>
        <v>0</v>
      </c>
      <c r="K36" s="9" t="s">
        <v>156</v>
      </c>
      <c r="L36" s="9">
        <v>2013</v>
      </c>
      <c r="M36" t="s">
        <v>124</v>
      </c>
      <c r="N36" t="s">
        <v>27</v>
      </c>
      <c r="O36" t="s">
        <v>28</v>
      </c>
      <c r="P36">
        <f t="shared" si="2"/>
        <v>0</v>
      </c>
      <c r="Q36">
        <f t="shared" si="3"/>
        <v>1</v>
      </c>
      <c r="R36" s="10" t="str">
        <f t="shared" si="4"/>
        <v>rot</v>
      </c>
      <c r="S36" s="11">
        <v>120</v>
      </c>
      <c r="T36" s="11">
        <v>85</v>
      </c>
    </row>
    <row r="37" spans="1:22" x14ac:dyDescent="0.2">
      <c r="A37" t="s">
        <v>157</v>
      </c>
      <c r="B37" t="s">
        <v>158</v>
      </c>
      <c r="C37" s="6">
        <v>44102</v>
      </c>
      <c r="D37" s="7">
        <v>80333</v>
      </c>
      <c r="E37" t="s">
        <v>159</v>
      </c>
      <c r="F37" t="s">
        <v>41</v>
      </c>
      <c r="G37" t="s">
        <v>41</v>
      </c>
      <c r="H37" s="8">
        <v>45901</v>
      </c>
      <c r="I37">
        <f t="shared" si="0"/>
        <v>1</v>
      </c>
      <c r="J37">
        <f t="shared" si="1"/>
        <v>0</v>
      </c>
      <c r="K37" s="9">
        <v>1962</v>
      </c>
      <c r="L37" s="9">
        <v>2011</v>
      </c>
      <c r="M37" t="s">
        <v>69</v>
      </c>
      <c r="N37" t="s">
        <v>27</v>
      </c>
      <c r="O37" t="s">
        <v>28</v>
      </c>
      <c r="P37">
        <f t="shared" si="2"/>
        <v>0</v>
      </c>
      <c r="Q37">
        <f t="shared" si="3"/>
        <v>1</v>
      </c>
      <c r="R37" s="10" t="str">
        <f t="shared" si="4"/>
        <v>rot</v>
      </c>
    </row>
    <row r="38" spans="1:22" x14ac:dyDescent="0.2">
      <c r="A38" t="s">
        <v>160</v>
      </c>
      <c r="B38" t="s">
        <v>161</v>
      </c>
      <c r="C38" s="6">
        <v>44099</v>
      </c>
      <c r="D38" s="7">
        <v>81667</v>
      </c>
      <c r="E38" t="s">
        <v>159</v>
      </c>
      <c r="F38" t="s">
        <v>25</v>
      </c>
      <c r="G38" t="s">
        <v>42</v>
      </c>
      <c r="H38" s="8">
        <v>47425</v>
      </c>
      <c r="I38">
        <f t="shared" si="0"/>
        <v>1</v>
      </c>
      <c r="J38">
        <f t="shared" si="1"/>
        <v>0</v>
      </c>
      <c r="K38" s="9">
        <v>1999</v>
      </c>
      <c r="L38" s="9">
        <v>1999</v>
      </c>
      <c r="M38" t="s">
        <v>162</v>
      </c>
      <c r="N38" t="s">
        <v>27</v>
      </c>
      <c r="O38" t="s">
        <v>28</v>
      </c>
      <c r="P38">
        <f t="shared" si="2"/>
        <v>0</v>
      </c>
      <c r="Q38">
        <f t="shared" si="3"/>
        <v>1</v>
      </c>
      <c r="R38" s="10" t="str">
        <f t="shared" si="4"/>
        <v>rot</v>
      </c>
    </row>
    <row r="39" spans="1:22" x14ac:dyDescent="0.2">
      <c r="A39" t="s">
        <v>163</v>
      </c>
      <c r="B39" t="s">
        <v>164</v>
      </c>
      <c r="C39" s="6">
        <v>44102</v>
      </c>
      <c r="D39" s="7">
        <v>81679</v>
      </c>
      <c r="E39" t="s">
        <v>159</v>
      </c>
      <c r="F39" t="s">
        <v>25</v>
      </c>
      <c r="G39" t="s">
        <v>25</v>
      </c>
      <c r="H39" s="8">
        <v>41935</v>
      </c>
      <c r="I39">
        <f t="shared" si="0"/>
        <v>0</v>
      </c>
      <c r="J39">
        <f t="shared" si="1"/>
        <v>1</v>
      </c>
      <c r="K39" s="9">
        <v>1967</v>
      </c>
      <c r="L39" s="9">
        <v>1996</v>
      </c>
      <c r="O39" t="s">
        <v>28</v>
      </c>
      <c r="P39">
        <f t="shared" si="2"/>
        <v>0</v>
      </c>
      <c r="Q39">
        <f t="shared" si="3"/>
        <v>1</v>
      </c>
      <c r="R39" s="10" t="str">
        <f t="shared" si="4"/>
        <v>rot</v>
      </c>
    </row>
    <row r="40" spans="1:22" x14ac:dyDescent="0.2">
      <c r="A40" t="s">
        <v>165</v>
      </c>
      <c r="B40" t="s">
        <v>166</v>
      </c>
      <c r="C40" s="6">
        <v>44099</v>
      </c>
      <c r="D40" s="7">
        <v>20354</v>
      </c>
      <c r="E40" t="s">
        <v>167</v>
      </c>
      <c r="F40" t="s">
        <v>25</v>
      </c>
      <c r="G40" t="s">
        <v>25</v>
      </c>
      <c r="H40" s="8">
        <v>43641</v>
      </c>
      <c r="I40">
        <f t="shared" si="0"/>
        <v>0</v>
      </c>
      <c r="J40">
        <f t="shared" si="1"/>
        <v>1</v>
      </c>
      <c r="K40" s="9" t="s">
        <v>168</v>
      </c>
      <c r="L40" s="9">
        <v>1961</v>
      </c>
      <c r="O40" t="s">
        <v>28</v>
      </c>
      <c r="P40">
        <f t="shared" si="2"/>
        <v>0</v>
      </c>
      <c r="Q40">
        <f t="shared" si="3"/>
        <v>1</v>
      </c>
      <c r="R40" s="10" t="str">
        <f t="shared" si="4"/>
        <v>rot</v>
      </c>
    </row>
    <row r="41" spans="1:22" x14ac:dyDescent="0.2">
      <c r="A41" t="s">
        <v>169</v>
      </c>
      <c r="B41" t="s">
        <v>170</v>
      </c>
      <c r="C41" s="6">
        <v>44211</v>
      </c>
      <c r="D41" s="7">
        <v>21335</v>
      </c>
      <c r="E41" t="s">
        <v>171</v>
      </c>
      <c r="F41" t="s">
        <v>25</v>
      </c>
      <c r="G41" t="s">
        <v>25</v>
      </c>
      <c r="H41" s="8">
        <v>47384</v>
      </c>
      <c r="I41">
        <f t="shared" si="0"/>
        <v>1</v>
      </c>
      <c r="J41">
        <f t="shared" si="1"/>
        <v>0</v>
      </c>
      <c r="K41" s="9">
        <v>1982</v>
      </c>
      <c r="L41" s="9"/>
      <c r="M41" t="s">
        <v>172</v>
      </c>
      <c r="N41" t="s">
        <v>27</v>
      </c>
      <c r="O41" t="s">
        <v>28</v>
      </c>
      <c r="P41">
        <f t="shared" si="2"/>
        <v>0</v>
      </c>
      <c r="Q41">
        <f t="shared" si="3"/>
        <v>1</v>
      </c>
      <c r="R41" s="10" t="str">
        <f t="shared" si="4"/>
        <v>rot</v>
      </c>
      <c r="S41" s="11">
        <v>216</v>
      </c>
      <c r="T41" s="11">
        <v>64</v>
      </c>
    </row>
    <row r="42" spans="1:22" x14ac:dyDescent="0.2">
      <c r="A42" t="s">
        <v>173</v>
      </c>
      <c r="B42" t="s">
        <v>174</v>
      </c>
      <c r="C42" s="6">
        <v>44102</v>
      </c>
      <c r="D42" s="7">
        <v>37073</v>
      </c>
      <c r="E42" t="s">
        <v>175</v>
      </c>
      <c r="F42" t="s">
        <v>25</v>
      </c>
      <c r="G42" t="s">
        <v>25</v>
      </c>
      <c r="H42" s="8">
        <v>44884</v>
      </c>
      <c r="I42">
        <f t="shared" si="0"/>
        <v>1</v>
      </c>
      <c r="J42">
        <f t="shared" si="1"/>
        <v>0</v>
      </c>
      <c r="K42" s="9">
        <v>1967</v>
      </c>
      <c r="L42" s="9" t="s">
        <v>176</v>
      </c>
      <c r="O42" t="s">
        <v>28</v>
      </c>
      <c r="P42">
        <f t="shared" si="2"/>
        <v>0</v>
      </c>
      <c r="Q42">
        <f t="shared" si="3"/>
        <v>1</v>
      </c>
      <c r="R42" s="10" t="str">
        <f t="shared" si="4"/>
        <v>rot</v>
      </c>
      <c r="T42" s="11">
        <v>86</v>
      </c>
    </row>
    <row r="43" spans="1:22" x14ac:dyDescent="0.2">
      <c r="A43" t="s">
        <v>177</v>
      </c>
      <c r="B43" t="s">
        <v>178</v>
      </c>
      <c r="C43" s="6">
        <v>44152</v>
      </c>
      <c r="D43" s="7">
        <v>79102</v>
      </c>
      <c r="E43" t="s">
        <v>84</v>
      </c>
      <c r="F43" t="s">
        <v>25</v>
      </c>
      <c r="G43" t="s">
        <v>25</v>
      </c>
      <c r="H43" s="8">
        <v>43546</v>
      </c>
      <c r="I43">
        <f t="shared" si="0"/>
        <v>0</v>
      </c>
      <c r="J43">
        <f t="shared" si="1"/>
        <v>1</v>
      </c>
      <c r="K43" s="9"/>
      <c r="L43" s="9"/>
      <c r="O43" t="s">
        <v>28</v>
      </c>
      <c r="P43">
        <f t="shared" si="2"/>
        <v>0</v>
      </c>
      <c r="Q43">
        <f t="shared" si="3"/>
        <v>1</v>
      </c>
      <c r="R43" s="10" t="str">
        <f t="shared" si="4"/>
        <v>rot</v>
      </c>
    </row>
    <row r="44" spans="1:22" x14ac:dyDescent="0.2">
      <c r="A44" t="s">
        <v>179</v>
      </c>
      <c r="B44" t="s">
        <v>180</v>
      </c>
      <c r="C44" s="6">
        <v>44192</v>
      </c>
      <c r="D44" s="7">
        <v>21107</v>
      </c>
      <c r="E44" t="s">
        <v>167</v>
      </c>
      <c r="F44" t="s">
        <v>25</v>
      </c>
      <c r="G44" t="s">
        <v>25</v>
      </c>
      <c r="H44" s="8">
        <v>47874</v>
      </c>
      <c r="I44">
        <f t="shared" si="0"/>
        <v>1</v>
      </c>
      <c r="J44">
        <f t="shared" si="1"/>
        <v>0</v>
      </c>
      <c r="K44" s="9" t="s">
        <v>181</v>
      </c>
      <c r="L44" s="9"/>
      <c r="M44" t="s">
        <v>182</v>
      </c>
      <c r="O44" t="s">
        <v>28</v>
      </c>
      <c r="P44">
        <f t="shared" si="2"/>
        <v>0</v>
      </c>
      <c r="Q44">
        <f t="shared" si="3"/>
        <v>1</v>
      </c>
      <c r="R44" s="10" t="str">
        <f t="shared" si="4"/>
        <v>rot</v>
      </c>
      <c r="S44" s="11">
        <v>143.19999999999999</v>
      </c>
      <c r="T44" s="11">
        <v>90.8</v>
      </c>
    </row>
    <row r="45" spans="1:22" x14ac:dyDescent="0.2">
      <c r="A45" t="s">
        <v>183</v>
      </c>
      <c r="B45" t="s">
        <v>184</v>
      </c>
      <c r="C45" s="6">
        <v>44113</v>
      </c>
      <c r="D45" s="7">
        <v>4318</v>
      </c>
      <c r="E45" t="s">
        <v>185</v>
      </c>
      <c r="F45" t="s">
        <v>25</v>
      </c>
      <c r="G45" t="s">
        <v>25</v>
      </c>
      <c r="H45" s="8">
        <v>47348</v>
      </c>
      <c r="I45">
        <f t="shared" si="0"/>
        <v>1</v>
      </c>
      <c r="J45">
        <f t="shared" si="1"/>
        <v>0</v>
      </c>
      <c r="K45" s="9">
        <v>1978</v>
      </c>
      <c r="L45" s="9">
        <v>2017</v>
      </c>
      <c r="M45" t="s">
        <v>131</v>
      </c>
      <c r="N45" t="s">
        <v>186</v>
      </c>
      <c r="O45" t="s">
        <v>28</v>
      </c>
      <c r="P45">
        <f t="shared" si="2"/>
        <v>0</v>
      </c>
      <c r="Q45">
        <f t="shared" si="3"/>
        <v>1</v>
      </c>
      <c r="R45" s="10" t="str">
        <f t="shared" si="4"/>
        <v>rot</v>
      </c>
      <c r="S45" s="11">
        <v>151</v>
      </c>
      <c r="T45" s="11">
        <v>105</v>
      </c>
    </row>
    <row r="46" spans="1:22" x14ac:dyDescent="0.2">
      <c r="A46" t="s">
        <v>187</v>
      </c>
      <c r="B46" t="s">
        <v>188</v>
      </c>
      <c r="C46" s="6">
        <v>44222</v>
      </c>
      <c r="D46" s="7">
        <v>54290</v>
      </c>
      <c r="E46" t="s">
        <v>189</v>
      </c>
      <c r="F46" t="s">
        <v>25</v>
      </c>
      <c r="G46" t="s">
        <v>25</v>
      </c>
      <c r="H46" s="8">
        <v>45115</v>
      </c>
      <c r="I46">
        <f t="shared" si="0"/>
        <v>1</v>
      </c>
      <c r="J46">
        <f t="shared" si="1"/>
        <v>0</v>
      </c>
      <c r="K46" s="9">
        <v>1970</v>
      </c>
      <c r="L46" s="9">
        <v>2009</v>
      </c>
      <c r="O46" t="s">
        <v>28</v>
      </c>
      <c r="P46">
        <f t="shared" si="2"/>
        <v>0</v>
      </c>
      <c r="Q46">
        <f t="shared" si="3"/>
        <v>1</v>
      </c>
      <c r="R46" s="10" t="str">
        <f t="shared" si="4"/>
        <v>rot</v>
      </c>
      <c r="T46" s="11">
        <v>196.4</v>
      </c>
    </row>
    <row r="47" spans="1:22" x14ac:dyDescent="0.2">
      <c r="A47" t="s">
        <v>190</v>
      </c>
      <c r="B47" t="s">
        <v>191</v>
      </c>
      <c r="C47" s="6">
        <v>44140</v>
      </c>
      <c r="D47" s="7">
        <v>23554</v>
      </c>
      <c r="E47" t="s">
        <v>192</v>
      </c>
      <c r="F47" t="s">
        <v>25</v>
      </c>
      <c r="G47" t="s">
        <v>25</v>
      </c>
      <c r="H47" s="8">
        <v>44314</v>
      </c>
      <c r="I47">
        <f t="shared" si="0"/>
        <v>1</v>
      </c>
      <c r="J47">
        <f t="shared" si="1"/>
        <v>0</v>
      </c>
      <c r="K47" s="9">
        <v>1982</v>
      </c>
      <c r="L47" s="9">
        <v>2010</v>
      </c>
      <c r="M47" t="s">
        <v>43</v>
      </c>
      <c r="N47" t="s">
        <v>193</v>
      </c>
      <c r="O47" t="s">
        <v>47</v>
      </c>
      <c r="P47">
        <f t="shared" si="2"/>
        <v>1</v>
      </c>
      <c r="Q47">
        <f t="shared" si="3"/>
        <v>0</v>
      </c>
      <c r="R47" s="10" t="str">
        <f t="shared" si="4"/>
        <v>rot</v>
      </c>
      <c r="S47" s="11">
        <v>234.5</v>
      </c>
      <c r="U47" s="11">
        <v>58</v>
      </c>
      <c r="V47" s="12">
        <v>6843</v>
      </c>
    </row>
    <row r="48" spans="1:22" x14ac:dyDescent="0.2">
      <c r="A48" t="s">
        <v>194</v>
      </c>
      <c r="B48" t="s">
        <v>195</v>
      </c>
      <c r="C48" s="6">
        <v>44171</v>
      </c>
      <c r="D48" s="7">
        <v>42103</v>
      </c>
      <c r="E48" t="s">
        <v>196</v>
      </c>
      <c r="F48" t="s">
        <v>25</v>
      </c>
      <c r="G48" t="s">
        <v>25</v>
      </c>
      <c r="H48" s="8">
        <v>45338</v>
      </c>
      <c r="I48">
        <f t="shared" si="0"/>
        <v>1</v>
      </c>
      <c r="J48">
        <f t="shared" si="1"/>
        <v>0</v>
      </c>
      <c r="K48" s="9">
        <v>1957</v>
      </c>
      <c r="L48" s="9">
        <v>1983</v>
      </c>
      <c r="O48" t="s">
        <v>28</v>
      </c>
      <c r="P48">
        <f t="shared" si="2"/>
        <v>0</v>
      </c>
      <c r="Q48">
        <f t="shared" si="3"/>
        <v>1</v>
      </c>
      <c r="R48" s="10" t="str">
        <f t="shared" si="4"/>
        <v>rot</v>
      </c>
      <c r="T48" s="11">
        <v>67.8</v>
      </c>
    </row>
    <row r="49" spans="1:22" x14ac:dyDescent="0.2">
      <c r="A49" t="s">
        <v>197</v>
      </c>
      <c r="B49" t="s">
        <v>198</v>
      </c>
      <c r="C49" s="6">
        <v>44104</v>
      </c>
      <c r="D49" s="7">
        <v>59757</v>
      </c>
      <c r="E49" t="s">
        <v>199</v>
      </c>
      <c r="F49" t="s">
        <v>25</v>
      </c>
      <c r="G49" t="s">
        <v>25</v>
      </c>
      <c r="H49" s="8">
        <v>47775</v>
      </c>
      <c r="I49">
        <f t="shared" si="0"/>
        <v>1</v>
      </c>
      <c r="J49">
        <f t="shared" si="1"/>
        <v>0</v>
      </c>
      <c r="K49" s="9" t="s">
        <v>200</v>
      </c>
      <c r="L49" s="9">
        <v>2012</v>
      </c>
      <c r="M49" t="s">
        <v>37</v>
      </c>
      <c r="N49" t="s">
        <v>201</v>
      </c>
      <c r="O49" t="s">
        <v>28</v>
      </c>
      <c r="P49">
        <f t="shared" si="2"/>
        <v>0</v>
      </c>
      <c r="Q49">
        <f t="shared" si="3"/>
        <v>1</v>
      </c>
      <c r="R49" s="10" t="str">
        <f t="shared" si="4"/>
        <v>rot</v>
      </c>
    </row>
    <row r="50" spans="1:22" x14ac:dyDescent="0.2">
      <c r="A50" t="s">
        <v>202</v>
      </c>
      <c r="B50" t="s">
        <v>203</v>
      </c>
      <c r="C50" s="6">
        <v>44103</v>
      </c>
      <c r="D50" s="7">
        <v>41849</v>
      </c>
      <c r="E50" t="s">
        <v>204</v>
      </c>
      <c r="F50" t="s">
        <v>41</v>
      </c>
      <c r="G50" t="s">
        <v>41</v>
      </c>
      <c r="H50" s="8">
        <v>43633</v>
      </c>
      <c r="I50">
        <f t="shared" si="0"/>
        <v>0</v>
      </c>
      <c r="J50">
        <f t="shared" si="1"/>
        <v>1</v>
      </c>
      <c r="K50" s="9">
        <v>1984</v>
      </c>
      <c r="L50" s="9">
        <v>1996</v>
      </c>
      <c r="M50" t="s">
        <v>131</v>
      </c>
      <c r="O50" t="s">
        <v>47</v>
      </c>
      <c r="P50">
        <f t="shared" si="2"/>
        <v>1</v>
      </c>
      <c r="Q50">
        <f t="shared" si="3"/>
        <v>0</v>
      </c>
      <c r="R50" s="10" t="str">
        <f t="shared" si="4"/>
        <v>rot</v>
      </c>
      <c r="S50" s="11">
        <v>279.89999999999998</v>
      </c>
      <c r="U50" s="11">
        <v>57.2</v>
      </c>
      <c r="V50" s="12">
        <v>1671</v>
      </c>
    </row>
    <row r="51" spans="1:22" x14ac:dyDescent="0.2">
      <c r="A51" t="s">
        <v>205</v>
      </c>
      <c r="B51" t="s">
        <v>206</v>
      </c>
      <c r="C51" s="6">
        <v>44116</v>
      </c>
      <c r="D51" s="7">
        <v>73527</v>
      </c>
      <c r="E51" t="s">
        <v>207</v>
      </c>
      <c r="F51" t="s">
        <v>42</v>
      </c>
      <c r="G51" t="s">
        <v>25</v>
      </c>
      <c r="H51" s="8">
        <v>43668</v>
      </c>
      <c r="I51">
        <f t="shared" si="0"/>
        <v>0</v>
      </c>
      <c r="J51">
        <f t="shared" si="1"/>
        <v>1</v>
      </c>
      <c r="K51" s="9">
        <v>1922</v>
      </c>
      <c r="L51" s="9" t="s">
        <v>25</v>
      </c>
      <c r="O51" t="s">
        <v>28</v>
      </c>
      <c r="P51">
        <f t="shared" si="2"/>
        <v>0</v>
      </c>
      <c r="Q51">
        <f t="shared" si="3"/>
        <v>1</v>
      </c>
      <c r="R51" s="10" t="str">
        <f t="shared" si="4"/>
        <v>rot</v>
      </c>
    </row>
    <row r="52" spans="1:22" x14ac:dyDescent="0.2">
      <c r="A52" t="s">
        <v>208</v>
      </c>
      <c r="B52" t="s">
        <v>209</v>
      </c>
      <c r="C52" s="6">
        <v>44141</v>
      </c>
      <c r="D52" s="7">
        <v>70597</v>
      </c>
      <c r="E52" t="s">
        <v>210</v>
      </c>
      <c r="F52" t="s">
        <v>25</v>
      </c>
      <c r="G52" t="s">
        <v>25</v>
      </c>
      <c r="H52" s="8">
        <v>45873</v>
      </c>
      <c r="I52">
        <f t="shared" si="0"/>
        <v>1</v>
      </c>
      <c r="J52">
        <f t="shared" si="1"/>
        <v>0</v>
      </c>
      <c r="K52" s="9" t="s">
        <v>211</v>
      </c>
      <c r="L52" s="9"/>
      <c r="M52" t="s">
        <v>131</v>
      </c>
      <c r="N52" t="s">
        <v>27</v>
      </c>
      <c r="O52" t="s">
        <v>28</v>
      </c>
      <c r="P52">
        <f t="shared" si="2"/>
        <v>0</v>
      </c>
      <c r="Q52">
        <f t="shared" si="3"/>
        <v>1</v>
      </c>
      <c r="R52" s="10" t="str">
        <f t="shared" si="4"/>
        <v>rot</v>
      </c>
    </row>
    <row r="53" spans="1:22" x14ac:dyDescent="0.2">
      <c r="A53" t="s">
        <v>212</v>
      </c>
      <c r="B53" t="s">
        <v>213</v>
      </c>
      <c r="C53" s="6">
        <v>44102</v>
      </c>
      <c r="D53" s="7">
        <v>32756</v>
      </c>
      <c r="E53" t="s">
        <v>214</v>
      </c>
      <c r="F53" t="s">
        <v>25</v>
      </c>
      <c r="G53" t="s">
        <v>25</v>
      </c>
      <c r="H53" s="8">
        <v>47469</v>
      </c>
      <c r="I53">
        <f t="shared" si="0"/>
        <v>1</v>
      </c>
      <c r="J53">
        <f t="shared" si="1"/>
        <v>0</v>
      </c>
      <c r="K53" s="9" t="s">
        <v>215</v>
      </c>
      <c r="L53" s="9">
        <v>2013</v>
      </c>
      <c r="M53" t="s">
        <v>216</v>
      </c>
      <c r="N53" t="s">
        <v>217</v>
      </c>
      <c r="O53" t="s">
        <v>28</v>
      </c>
      <c r="P53">
        <f t="shared" si="2"/>
        <v>0</v>
      </c>
      <c r="Q53">
        <f t="shared" si="3"/>
        <v>1</v>
      </c>
      <c r="R53" s="10" t="str">
        <f t="shared" si="4"/>
        <v>rot</v>
      </c>
    </row>
    <row r="54" spans="1:22" x14ac:dyDescent="0.2">
      <c r="A54" t="s">
        <v>218</v>
      </c>
      <c r="B54" t="s">
        <v>219</v>
      </c>
      <c r="C54" s="6">
        <v>44219</v>
      </c>
      <c r="D54" s="7">
        <v>51063</v>
      </c>
      <c r="E54" t="s">
        <v>220</v>
      </c>
      <c r="F54" t="s">
        <v>25</v>
      </c>
      <c r="G54" t="s">
        <v>25</v>
      </c>
      <c r="H54" s="8">
        <v>47595</v>
      </c>
      <c r="I54">
        <f t="shared" si="0"/>
        <v>1</v>
      </c>
      <c r="J54">
        <f t="shared" si="1"/>
        <v>0</v>
      </c>
      <c r="K54" s="9">
        <v>2009</v>
      </c>
      <c r="L54" s="9"/>
      <c r="M54" t="s">
        <v>37</v>
      </c>
      <c r="O54" t="s">
        <v>28</v>
      </c>
      <c r="P54">
        <f t="shared" si="2"/>
        <v>0</v>
      </c>
      <c r="Q54">
        <f t="shared" si="3"/>
        <v>1</v>
      </c>
      <c r="R54" s="10" t="str">
        <f t="shared" si="4"/>
        <v>rot</v>
      </c>
      <c r="V54" s="12">
        <v>13855</v>
      </c>
    </row>
    <row r="55" spans="1:22" x14ac:dyDescent="0.2">
      <c r="A55" t="s">
        <v>221</v>
      </c>
      <c r="B55" t="s">
        <v>222</v>
      </c>
      <c r="C55" s="6">
        <v>44122</v>
      </c>
      <c r="D55" s="7">
        <v>48143</v>
      </c>
      <c r="E55" t="s">
        <v>223</v>
      </c>
      <c r="F55" t="s">
        <v>25</v>
      </c>
      <c r="G55" t="s">
        <v>25</v>
      </c>
      <c r="H55" s="8">
        <v>43632</v>
      </c>
      <c r="I55">
        <f t="shared" si="0"/>
        <v>0</v>
      </c>
      <c r="J55">
        <f t="shared" si="1"/>
        <v>1</v>
      </c>
      <c r="K55" s="9">
        <v>1966</v>
      </c>
      <c r="L55" s="9">
        <v>2005</v>
      </c>
      <c r="O55" t="s">
        <v>28</v>
      </c>
      <c r="P55">
        <f t="shared" si="2"/>
        <v>0</v>
      </c>
      <c r="Q55">
        <f t="shared" si="3"/>
        <v>1</v>
      </c>
      <c r="R55" s="10" t="str">
        <f t="shared" si="4"/>
        <v>rot</v>
      </c>
    </row>
    <row r="56" spans="1:22" x14ac:dyDescent="0.2">
      <c r="A56" t="s">
        <v>224</v>
      </c>
      <c r="B56" t="s">
        <v>225</v>
      </c>
      <c r="C56" s="6">
        <v>44103</v>
      </c>
      <c r="D56" s="7">
        <v>80335</v>
      </c>
      <c r="E56" t="s">
        <v>159</v>
      </c>
      <c r="F56" t="s">
        <v>25</v>
      </c>
      <c r="G56" t="s">
        <v>25</v>
      </c>
      <c r="H56" s="8">
        <v>45740</v>
      </c>
      <c r="I56">
        <f t="shared" si="0"/>
        <v>1</v>
      </c>
      <c r="J56">
        <f t="shared" si="1"/>
        <v>0</v>
      </c>
      <c r="K56" s="9">
        <v>2013</v>
      </c>
      <c r="L56" s="9">
        <v>2013</v>
      </c>
      <c r="O56" t="s">
        <v>47</v>
      </c>
      <c r="P56">
        <f t="shared" si="2"/>
        <v>1</v>
      </c>
      <c r="Q56">
        <f t="shared" si="3"/>
        <v>0</v>
      </c>
      <c r="R56" s="13" t="s">
        <v>48</v>
      </c>
      <c r="S56" s="11">
        <v>93</v>
      </c>
      <c r="V56" s="12">
        <v>1546</v>
      </c>
    </row>
    <row r="57" spans="1:22" x14ac:dyDescent="0.2">
      <c r="A57" t="s">
        <v>226</v>
      </c>
      <c r="B57" t="s">
        <v>227</v>
      </c>
      <c r="C57" s="6">
        <v>44116</v>
      </c>
      <c r="D57" s="7">
        <v>33104</v>
      </c>
      <c r="E57" t="s">
        <v>118</v>
      </c>
      <c r="F57" t="s">
        <v>25</v>
      </c>
      <c r="G57" t="s">
        <v>25</v>
      </c>
      <c r="H57" s="8">
        <v>47670</v>
      </c>
      <c r="I57">
        <f t="shared" si="0"/>
        <v>1</v>
      </c>
      <c r="J57">
        <f t="shared" si="1"/>
        <v>0</v>
      </c>
      <c r="K57" s="9" t="s">
        <v>228</v>
      </c>
      <c r="L57" s="9">
        <v>1994</v>
      </c>
      <c r="M57" t="s">
        <v>119</v>
      </c>
      <c r="N57" t="s">
        <v>25</v>
      </c>
      <c r="O57" t="s">
        <v>28</v>
      </c>
      <c r="P57">
        <f t="shared" si="2"/>
        <v>0</v>
      </c>
      <c r="Q57">
        <f t="shared" si="3"/>
        <v>1</v>
      </c>
      <c r="R57" s="10" t="str">
        <f t="shared" ref="R57:R77" si="5">IF(AND(P57=1,S57&lt;=70),"grün","rot")</f>
        <v>rot</v>
      </c>
    </row>
    <row r="58" spans="1:22" x14ac:dyDescent="0.2">
      <c r="A58" t="s">
        <v>229</v>
      </c>
      <c r="B58" t="s">
        <v>230</v>
      </c>
      <c r="C58" s="6">
        <v>44176</v>
      </c>
      <c r="D58" s="7">
        <v>4319</v>
      </c>
      <c r="E58" t="s">
        <v>185</v>
      </c>
      <c r="F58" t="s">
        <v>25</v>
      </c>
      <c r="G58" t="s">
        <v>25</v>
      </c>
      <c r="H58" s="8">
        <v>47062</v>
      </c>
      <c r="I58">
        <f t="shared" si="0"/>
        <v>1</v>
      </c>
      <c r="J58">
        <f t="shared" si="1"/>
        <v>0</v>
      </c>
      <c r="K58" s="9">
        <v>1988</v>
      </c>
      <c r="L58" s="9">
        <v>2006</v>
      </c>
      <c r="O58" t="s">
        <v>28</v>
      </c>
      <c r="P58">
        <f t="shared" si="2"/>
        <v>0</v>
      </c>
      <c r="Q58">
        <f t="shared" si="3"/>
        <v>1</v>
      </c>
      <c r="R58" s="10" t="str">
        <f t="shared" si="5"/>
        <v>rot</v>
      </c>
    </row>
    <row r="59" spans="1:22" x14ac:dyDescent="0.2">
      <c r="A59" t="s">
        <v>231</v>
      </c>
      <c r="B59" t="s">
        <v>232</v>
      </c>
      <c r="C59" s="6">
        <v>44102</v>
      </c>
      <c r="D59" s="7">
        <v>44787</v>
      </c>
      <c r="E59" t="s">
        <v>233</v>
      </c>
      <c r="F59" t="s">
        <v>25</v>
      </c>
      <c r="G59" t="s">
        <v>25</v>
      </c>
      <c r="H59" s="8">
        <v>41955</v>
      </c>
      <c r="I59">
        <f t="shared" si="0"/>
        <v>0</v>
      </c>
      <c r="J59">
        <f t="shared" si="1"/>
        <v>1</v>
      </c>
      <c r="K59" s="9">
        <v>1927</v>
      </c>
      <c r="L59" s="9" t="s">
        <v>25</v>
      </c>
      <c r="M59" t="s">
        <v>234</v>
      </c>
      <c r="N59" t="s">
        <v>25</v>
      </c>
      <c r="O59" t="s">
        <v>28</v>
      </c>
      <c r="P59">
        <f t="shared" si="2"/>
        <v>0</v>
      </c>
      <c r="Q59">
        <f t="shared" si="3"/>
        <v>1</v>
      </c>
      <c r="R59" s="10" t="str">
        <f t="shared" si="5"/>
        <v>rot</v>
      </c>
    </row>
    <row r="60" spans="1:22" x14ac:dyDescent="0.2">
      <c r="A60" t="s">
        <v>235</v>
      </c>
      <c r="B60" t="s">
        <v>236</v>
      </c>
      <c r="C60" s="6">
        <v>44113</v>
      </c>
      <c r="D60" s="7">
        <v>10557</v>
      </c>
      <c r="E60" t="s">
        <v>104</v>
      </c>
      <c r="F60" t="s">
        <v>25</v>
      </c>
      <c r="G60" t="s">
        <v>25</v>
      </c>
      <c r="H60" s="8">
        <v>47790</v>
      </c>
      <c r="I60">
        <f t="shared" si="0"/>
        <v>1</v>
      </c>
      <c r="J60">
        <f t="shared" si="1"/>
        <v>0</v>
      </c>
      <c r="K60" s="9">
        <v>1964</v>
      </c>
      <c r="L60" s="9"/>
      <c r="M60" t="s">
        <v>69</v>
      </c>
      <c r="N60" t="s">
        <v>237</v>
      </c>
      <c r="O60" t="s">
        <v>28</v>
      </c>
      <c r="P60">
        <f t="shared" si="2"/>
        <v>0</v>
      </c>
      <c r="Q60">
        <f t="shared" si="3"/>
        <v>1</v>
      </c>
      <c r="R60" s="10" t="str">
        <f t="shared" si="5"/>
        <v>rot</v>
      </c>
    </row>
    <row r="61" spans="1:22" x14ac:dyDescent="0.2">
      <c r="A61" t="s">
        <v>238</v>
      </c>
      <c r="B61" t="s">
        <v>239</v>
      </c>
      <c r="C61" s="6">
        <v>44219</v>
      </c>
      <c r="D61" s="7">
        <v>50321</v>
      </c>
      <c r="E61" t="s">
        <v>240</v>
      </c>
      <c r="F61" t="s">
        <v>25</v>
      </c>
      <c r="G61" t="s">
        <v>25</v>
      </c>
      <c r="H61" s="8">
        <v>45626</v>
      </c>
      <c r="I61">
        <f t="shared" si="0"/>
        <v>1</v>
      </c>
      <c r="J61">
        <f t="shared" si="1"/>
        <v>0</v>
      </c>
      <c r="K61" s="9">
        <v>1980</v>
      </c>
      <c r="L61" s="9">
        <v>1980</v>
      </c>
      <c r="M61" t="s">
        <v>241</v>
      </c>
      <c r="N61" t="s">
        <v>27</v>
      </c>
      <c r="O61" t="s">
        <v>47</v>
      </c>
      <c r="P61">
        <f t="shared" si="2"/>
        <v>1</v>
      </c>
      <c r="Q61">
        <f t="shared" si="3"/>
        <v>0</v>
      </c>
      <c r="R61" s="10" t="str">
        <f t="shared" si="5"/>
        <v>rot</v>
      </c>
      <c r="S61" s="11">
        <v>230</v>
      </c>
      <c r="U61" s="11">
        <v>48</v>
      </c>
      <c r="V61" s="12">
        <v>3374</v>
      </c>
    </row>
    <row r="62" spans="1:22" x14ac:dyDescent="0.2">
      <c r="A62" t="s">
        <v>242</v>
      </c>
      <c r="B62" t="s">
        <v>243</v>
      </c>
      <c r="C62" s="6">
        <v>44105</v>
      </c>
      <c r="D62" s="7">
        <v>17033</v>
      </c>
      <c r="E62" t="s">
        <v>244</v>
      </c>
      <c r="F62" t="s">
        <v>25</v>
      </c>
      <c r="G62" t="s">
        <v>25</v>
      </c>
      <c r="H62" s="8">
        <v>45774</v>
      </c>
      <c r="I62">
        <f t="shared" si="0"/>
        <v>1</v>
      </c>
      <c r="J62">
        <f t="shared" si="1"/>
        <v>0</v>
      </c>
      <c r="K62" s="9">
        <v>1993</v>
      </c>
      <c r="L62" s="9"/>
      <c r="M62" t="s">
        <v>245</v>
      </c>
      <c r="O62" t="s">
        <v>28</v>
      </c>
      <c r="P62">
        <f t="shared" si="2"/>
        <v>0</v>
      </c>
      <c r="Q62">
        <f t="shared" si="3"/>
        <v>1</v>
      </c>
      <c r="R62" s="10" t="str">
        <f t="shared" si="5"/>
        <v>rot</v>
      </c>
      <c r="S62" s="11">
        <v>97.3</v>
      </c>
      <c r="T62" s="11">
        <v>42.9</v>
      </c>
    </row>
    <row r="63" spans="1:22" x14ac:dyDescent="0.2">
      <c r="A63" t="s">
        <v>246</v>
      </c>
      <c r="B63" t="s">
        <v>247</v>
      </c>
      <c r="C63" s="6">
        <v>44126</v>
      </c>
      <c r="D63" s="7">
        <v>90461</v>
      </c>
      <c r="E63" t="s">
        <v>60</v>
      </c>
      <c r="F63" t="s">
        <v>25</v>
      </c>
      <c r="G63" t="s">
        <v>25</v>
      </c>
      <c r="H63" s="8">
        <v>46958</v>
      </c>
      <c r="I63">
        <f t="shared" si="0"/>
        <v>1</v>
      </c>
      <c r="J63">
        <f t="shared" si="1"/>
        <v>0</v>
      </c>
      <c r="K63" s="9" t="s">
        <v>248</v>
      </c>
      <c r="L63" s="9"/>
      <c r="M63" t="s">
        <v>37</v>
      </c>
      <c r="N63" t="s">
        <v>27</v>
      </c>
      <c r="O63" t="s">
        <v>28</v>
      </c>
      <c r="P63">
        <f t="shared" si="2"/>
        <v>0</v>
      </c>
      <c r="Q63">
        <f t="shared" si="3"/>
        <v>1</v>
      </c>
      <c r="R63" s="10" t="str">
        <f t="shared" si="5"/>
        <v>rot</v>
      </c>
    </row>
    <row r="64" spans="1:22" x14ac:dyDescent="0.2">
      <c r="A64" t="s">
        <v>249</v>
      </c>
      <c r="B64" t="s">
        <v>250</v>
      </c>
      <c r="C64" s="6">
        <v>44140</v>
      </c>
      <c r="D64" s="7">
        <v>53113</v>
      </c>
      <c r="E64" t="s">
        <v>35</v>
      </c>
      <c r="F64" t="s">
        <v>41</v>
      </c>
      <c r="G64" t="s">
        <v>41</v>
      </c>
      <c r="H64" s="8">
        <v>47217</v>
      </c>
      <c r="I64">
        <f t="shared" si="0"/>
        <v>1</v>
      </c>
      <c r="J64">
        <f t="shared" si="1"/>
        <v>0</v>
      </c>
      <c r="K64" s="9">
        <v>1994</v>
      </c>
      <c r="L64" s="9"/>
      <c r="M64" t="s">
        <v>251</v>
      </c>
      <c r="O64" t="s">
        <v>47</v>
      </c>
      <c r="P64">
        <f t="shared" si="2"/>
        <v>1</v>
      </c>
      <c r="Q64">
        <f t="shared" si="3"/>
        <v>0</v>
      </c>
      <c r="R64" s="15" t="str">
        <f t="shared" si="5"/>
        <v>grün</v>
      </c>
      <c r="S64" s="11">
        <v>53.3</v>
      </c>
      <c r="U64" s="11">
        <v>-20.100000000000001</v>
      </c>
      <c r="V64" s="16">
        <v>20047.599999999999</v>
      </c>
    </row>
    <row r="65" spans="1:22" x14ac:dyDescent="0.2">
      <c r="A65" t="s">
        <v>252</v>
      </c>
      <c r="B65" t="s">
        <v>253</v>
      </c>
      <c r="C65" s="6">
        <v>44103</v>
      </c>
      <c r="D65" s="7">
        <v>60438</v>
      </c>
      <c r="E65" t="s">
        <v>254</v>
      </c>
      <c r="F65" t="s">
        <v>25</v>
      </c>
      <c r="G65" t="s">
        <v>25</v>
      </c>
      <c r="H65" s="8">
        <v>47604</v>
      </c>
      <c r="I65">
        <f t="shared" si="0"/>
        <v>1</v>
      </c>
      <c r="J65">
        <f t="shared" si="1"/>
        <v>0</v>
      </c>
      <c r="K65" s="9">
        <v>2000</v>
      </c>
      <c r="L65" s="9">
        <v>2000</v>
      </c>
      <c r="M65" t="s">
        <v>255</v>
      </c>
      <c r="N65" t="s">
        <v>27</v>
      </c>
      <c r="O65" t="s">
        <v>47</v>
      </c>
      <c r="P65">
        <f t="shared" si="2"/>
        <v>1</v>
      </c>
      <c r="Q65">
        <f t="shared" si="3"/>
        <v>0</v>
      </c>
      <c r="R65" s="15" t="str">
        <f t="shared" si="5"/>
        <v>grün</v>
      </c>
      <c r="S65" s="11">
        <v>59.1</v>
      </c>
      <c r="U65" s="11">
        <v>33.299999999999997</v>
      </c>
      <c r="V65" s="12">
        <v>31650</v>
      </c>
    </row>
    <row r="66" spans="1:22" x14ac:dyDescent="0.2">
      <c r="A66" t="s">
        <v>256</v>
      </c>
      <c r="B66" s="14" t="s">
        <v>257</v>
      </c>
      <c r="C66" s="6">
        <v>44104</v>
      </c>
      <c r="D66" s="7">
        <v>10623</v>
      </c>
      <c r="E66" t="s">
        <v>258</v>
      </c>
      <c r="F66" t="s">
        <v>25</v>
      </c>
      <c r="G66" t="s">
        <v>25</v>
      </c>
      <c r="H66" s="8">
        <v>45586</v>
      </c>
      <c r="I66">
        <f t="shared" ref="I66:I128" si="6">IF(H66&gt;=DATE(2021,4,14),1,0)</f>
        <v>1</v>
      </c>
      <c r="J66">
        <f t="shared" ref="J66:J128" si="7">IF(H66&lt;DATE(2021,4,14),1,0)</f>
        <v>0</v>
      </c>
      <c r="K66" s="9" t="s">
        <v>259</v>
      </c>
      <c r="L66" s="9">
        <v>1970</v>
      </c>
      <c r="M66" t="s">
        <v>260</v>
      </c>
      <c r="O66" t="s">
        <v>28</v>
      </c>
      <c r="P66">
        <f t="shared" ref="P66:P129" si="8">IF(O66="Bedarfsausweis",1,0)</f>
        <v>0</v>
      </c>
      <c r="Q66">
        <f t="shared" ref="Q66:Q129" si="9">IF(O66="Verbrauchsausweis",1,0)</f>
        <v>1</v>
      </c>
      <c r="R66" s="10" t="str">
        <f t="shared" si="5"/>
        <v>rot</v>
      </c>
      <c r="S66" s="11">
        <v>96.5</v>
      </c>
      <c r="T66" s="11">
        <v>95.9</v>
      </c>
    </row>
    <row r="67" spans="1:22" x14ac:dyDescent="0.2">
      <c r="A67" t="s">
        <v>261</v>
      </c>
      <c r="B67" t="s">
        <v>262</v>
      </c>
      <c r="C67" s="6">
        <v>44167</v>
      </c>
      <c r="D67" s="7">
        <v>79104</v>
      </c>
      <c r="E67" t="s">
        <v>84</v>
      </c>
      <c r="F67" t="s">
        <v>25</v>
      </c>
      <c r="G67" t="s">
        <v>25</v>
      </c>
      <c r="H67" s="8">
        <v>47470</v>
      </c>
      <c r="I67">
        <f t="shared" si="6"/>
        <v>1</v>
      </c>
      <c r="J67">
        <f t="shared" si="7"/>
        <v>0</v>
      </c>
      <c r="K67" s="9">
        <v>1974</v>
      </c>
      <c r="L67" s="9">
        <v>2017</v>
      </c>
      <c r="M67" t="s">
        <v>263</v>
      </c>
      <c r="N67" t="s">
        <v>27</v>
      </c>
      <c r="O67" t="s">
        <v>28</v>
      </c>
      <c r="P67">
        <f t="shared" si="8"/>
        <v>0</v>
      </c>
      <c r="Q67">
        <f t="shared" si="9"/>
        <v>1</v>
      </c>
      <c r="R67" s="10" t="str">
        <f t="shared" si="5"/>
        <v>rot</v>
      </c>
      <c r="S67" s="11">
        <v>138</v>
      </c>
      <c r="T67" s="11">
        <v>114</v>
      </c>
    </row>
    <row r="68" spans="1:22" x14ac:dyDescent="0.2">
      <c r="A68" t="s">
        <v>264</v>
      </c>
      <c r="B68" t="s">
        <v>265</v>
      </c>
      <c r="C68" s="6">
        <v>44112</v>
      </c>
      <c r="D68" s="7">
        <v>49074</v>
      </c>
      <c r="E68" t="s">
        <v>266</v>
      </c>
      <c r="F68" t="s">
        <v>25</v>
      </c>
      <c r="G68" t="s">
        <v>25</v>
      </c>
      <c r="H68" s="8">
        <v>45728</v>
      </c>
      <c r="I68">
        <f t="shared" si="6"/>
        <v>1</v>
      </c>
      <c r="J68">
        <f t="shared" si="7"/>
        <v>0</v>
      </c>
      <c r="K68" s="9" t="s">
        <v>267</v>
      </c>
      <c r="L68" s="9"/>
      <c r="M68" t="s">
        <v>268</v>
      </c>
      <c r="N68" t="s">
        <v>27</v>
      </c>
      <c r="O68" t="s">
        <v>28</v>
      </c>
      <c r="P68">
        <f t="shared" si="8"/>
        <v>0</v>
      </c>
      <c r="Q68">
        <f t="shared" si="9"/>
        <v>1</v>
      </c>
      <c r="R68" s="10" t="str">
        <f t="shared" si="5"/>
        <v>rot</v>
      </c>
    </row>
    <row r="69" spans="1:22" x14ac:dyDescent="0.2">
      <c r="A69" t="s">
        <v>269</v>
      </c>
      <c r="B69" t="s">
        <v>270</v>
      </c>
      <c r="C69" s="6">
        <v>44102</v>
      </c>
      <c r="D69" s="7">
        <v>10557</v>
      </c>
      <c r="E69" t="s">
        <v>104</v>
      </c>
      <c r="F69" t="s">
        <v>25</v>
      </c>
      <c r="G69" t="s">
        <v>42</v>
      </c>
      <c r="H69" s="8">
        <v>43069</v>
      </c>
      <c r="I69">
        <f t="shared" si="6"/>
        <v>0</v>
      </c>
      <c r="J69">
        <f t="shared" si="7"/>
        <v>1</v>
      </c>
      <c r="K69" s="9">
        <v>2000</v>
      </c>
      <c r="L69" s="9">
        <v>2000</v>
      </c>
      <c r="M69" t="s">
        <v>119</v>
      </c>
      <c r="N69" t="s">
        <v>271</v>
      </c>
      <c r="O69" t="s">
        <v>47</v>
      </c>
      <c r="P69">
        <f t="shared" si="8"/>
        <v>1</v>
      </c>
      <c r="Q69">
        <f t="shared" si="9"/>
        <v>0</v>
      </c>
      <c r="R69" s="10" t="str">
        <f t="shared" si="5"/>
        <v>rot</v>
      </c>
      <c r="S69" s="11">
        <v>194.9</v>
      </c>
      <c r="U69" s="11">
        <v>43.3</v>
      </c>
      <c r="V69" s="12">
        <v>51737</v>
      </c>
    </row>
    <row r="70" spans="1:22" x14ac:dyDescent="0.2">
      <c r="A70" t="s">
        <v>272</v>
      </c>
      <c r="B70" t="s">
        <v>273</v>
      </c>
      <c r="C70" s="6">
        <v>44111</v>
      </c>
      <c r="D70" s="7">
        <v>53113</v>
      </c>
      <c r="E70" t="s">
        <v>35</v>
      </c>
      <c r="F70" t="s">
        <v>25</v>
      </c>
      <c r="G70" t="s">
        <v>25</v>
      </c>
      <c r="H70" s="8">
        <v>44941</v>
      </c>
      <c r="I70">
        <f t="shared" si="6"/>
        <v>1</v>
      </c>
      <c r="J70">
        <f t="shared" si="7"/>
        <v>0</v>
      </c>
      <c r="K70" s="9">
        <v>1898</v>
      </c>
      <c r="L70" s="9"/>
      <c r="O70" t="s">
        <v>28</v>
      </c>
      <c r="P70">
        <f t="shared" si="8"/>
        <v>0</v>
      </c>
      <c r="Q70">
        <f t="shared" si="9"/>
        <v>1</v>
      </c>
      <c r="R70" s="10" t="str">
        <f t="shared" si="5"/>
        <v>rot</v>
      </c>
    </row>
    <row r="71" spans="1:22" x14ac:dyDescent="0.2">
      <c r="A71" t="s">
        <v>274</v>
      </c>
      <c r="B71" t="s">
        <v>275</v>
      </c>
      <c r="C71" s="6">
        <v>44104</v>
      </c>
      <c r="D71" s="7">
        <v>10117</v>
      </c>
      <c r="E71" t="s">
        <v>151</v>
      </c>
      <c r="F71" t="s">
        <v>25</v>
      </c>
      <c r="G71" t="s">
        <v>25</v>
      </c>
      <c r="H71" s="8">
        <v>46263</v>
      </c>
      <c r="I71">
        <f t="shared" si="6"/>
        <v>1</v>
      </c>
      <c r="J71">
        <f t="shared" si="7"/>
        <v>0</v>
      </c>
      <c r="K71" s="9">
        <v>1916</v>
      </c>
      <c r="L71" s="9">
        <v>1994</v>
      </c>
      <c r="M71" t="s">
        <v>69</v>
      </c>
      <c r="O71" t="s">
        <v>28</v>
      </c>
      <c r="P71">
        <f t="shared" si="8"/>
        <v>0</v>
      </c>
      <c r="Q71">
        <f t="shared" si="9"/>
        <v>1</v>
      </c>
      <c r="R71" s="10" t="str">
        <f t="shared" si="5"/>
        <v>rot</v>
      </c>
    </row>
    <row r="72" spans="1:22" x14ac:dyDescent="0.2">
      <c r="A72" t="s">
        <v>276</v>
      </c>
      <c r="B72" t="s">
        <v>277</v>
      </c>
      <c r="C72" s="6">
        <v>44110</v>
      </c>
      <c r="D72" s="7">
        <v>10785</v>
      </c>
      <c r="E72" t="s">
        <v>278</v>
      </c>
      <c r="F72" t="s">
        <v>41</v>
      </c>
      <c r="G72" t="s">
        <v>42</v>
      </c>
      <c r="H72" s="8">
        <v>47497</v>
      </c>
      <c r="I72">
        <f t="shared" si="6"/>
        <v>1</v>
      </c>
      <c r="J72">
        <f t="shared" si="7"/>
        <v>0</v>
      </c>
      <c r="K72">
        <v>1895</v>
      </c>
      <c r="L72" s="9"/>
      <c r="M72" t="s">
        <v>69</v>
      </c>
      <c r="O72" t="s">
        <v>28</v>
      </c>
      <c r="P72">
        <f t="shared" si="8"/>
        <v>0</v>
      </c>
      <c r="Q72">
        <f t="shared" si="9"/>
        <v>1</v>
      </c>
      <c r="R72" s="10" t="str">
        <f t="shared" si="5"/>
        <v>rot</v>
      </c>
    </row>
    <row r="73" spans="1:22" x14ac:dyDescent="0.2">
      <c r="A73" t="s">
        <v>279</v>
      </c>
      <c r="B73" t="s">
        <v>280</v>
      </c>
      <c r="C73" s="6">
        <v>44102</v>
      </c>
      <c r="D73" s="7">
        <v>53113</v>
      </c>
      <c r="E73" t="s">
        <v>35</v>
      </c>
      <c r="F73" t="s">
        <v>25</v>
      </c>
      <c r="G73" t="s">
        <v>25</v>
      </c>
      <c r="H73" s="8">
        <v>47373</v>
      </c>
      <c r="I73">
        <f t="shared" si="6"/>
        <v>1</v>
      </c>
      <c r="J73">
        <f t="shared" si="7"/>
        <v>0</v>
      </c>
      <c r="K73" s="9">
        <v>1986</v>
      </c>
      <c r="L73" s="9">
        <v>1986</v>
      </c>
      <c r="M73" t="s">
        <v>37</v>
      </c>
      <c r="N73" t="s">
        <v>281</v>
      </c>
      <c r="O73" t="s">
        <v>47</v>
      </c>
      <c r="P73">
        <f t="shared" si="8"/>
        <v>1</v>
      </c>
      <c r="Q73">
        <f t="shared" si="9"/>
        <v>0</v>
      </c>
      <c r="R73" s="15" t="str">
        <f t="shared" si="5"/>
        <v>grün</v>
      </c>
      <c r="S73" s="11">
        <v>56</v>
      </c>
      <c r="U73" s="11" t="s">
        <v>282</v>
      </c>
      <c r="V73" s="12">
        <v>59912</v>
      </c>
    </row>
    <row r="74" spans="1:22" x14ac:dyDescent="0.2">
      <c r="A74" t="s">
        <v>283</v>
      </c>
      <c r="B74" t="s">
        <v>284</v>
      </c>
      <c r="C74" s="6">
        <v>44102</v>
      </c>
      <c r="D74" s="7">
        <v>10115</v>
      </c>
      <c r="E74" t="s">
        <v>151</v>
      </c>
      <c r="F74" t="s">
        <v>42</v>
      </c>
      <c r="G74" t="s">
        <v>41</v>
      </c>
      <c r="H74" s="8">
        <v>47397</v>
      </c>
      <c r="I74">
        <f t="shared" si="6"/>
        <v>1</v>
      </c>
      <c r="J74">
        <f t="shared" si="7"/>
        <v>0</v>
      </c>
      <c r="K74" s="9" t="s">
        <v>285</v>
      </c>
      <c r="L74" s="9"/>
      <c r="M74" t="s">
        <v>37</v>
      </c>
      <c r="O74" t="s">
        <v>28</v>
      </c>
      <c r="P74">
        <f t="shared" si="8"/>
        <v>0</v>
      </c>
      <c r="Q74">
        <f t="shared" si="9"/>
        <v>1</v>
      </c>
      <c r="R74" s="10" t="str">
        <f t="shared" si="5"/>
        <v>rot</v>
      </c>
    </row>
    <row r="75" spans="1:22" x14ac:dyDescent="0.2">
      <c r="A75" t="s">
        <v>286</v>
      </c>
      <c r="B75" t="s">
        <v>287</v>
      </c>
      <c r="C75" s="6">
        <v>44111</v>
      </c>
      <c r="D75" s="7">
        <v>95444</v>
      </c>
      <c r="E75" t="s">
        <v>288</v>
      </c>
      <c r="F75" t="s">
        <v>41</v>
      </c>
      <c r="G75" t="s">
        <v>25</v>
      </c>
      <c r="H75" s="8">
        <v>47334</v>
      </c>
      <c r="I75">
        <f t="shared" si="6"/>
        <v>1</v>
      </c>
      <c r="J75">
        <f t="shared" si="7"/>
        <v>0</v>
      </c>
      <c r="K75" s="9">
        <v>1950</v>
      </c>
      <c r="L75" s="9">
        <v>2001</v>
      </c>
      <c r="M75" t="s">
        <v>89</v>
      </c>
      <c r="N75" t="s">
        <v>27</v>
      </c>
      <c r="O75" t="s">
        <v>28</v>
      </c>
      <c r="P75">
        <f t="shared" si="8"/>
        <v>0</v>
      </c>
      <c r="Q75">
        <f t="shared" si="9"/>
        <v>1</v>
      </c>
      <c r="R75" s="10" t="str">
        <f t="shared" si="5"/>
        <v>rot</v>
      </c>
    </row>
    <row r="76" spans="1:22" x14ac:dyDescent="0.2">
      <c r="A76" t="s">
        <v>289</v>
      </c>
      <c r="B76" t="s">
        <v>290</v>
      </c>
      <c r="C76" s="6">
        <v>44176</v>
      </c>
      <c r="D76" s="7">
        <v>78464</v>
      </c>
      <c r="E76" t="s">
        <v>140</v>
      </c>
      <c r="F76" t="s">
        <v>25</v>
      </c>
      <c r="G76" t="s">
        <v>25</v>
      </c>
      <c r="H76" s="8">
        <v>47463</v>
      </c>
      <c r="I76">
        <f t="shared" si="6"/>
        <v>1</v>
      </c>
      <c r="J76">
        <f t="shared" si="7"/>
        <v>0</v>
      </c>
      <c r="K76" s="9">
        <v>1920</v>
      </c>
      <c r="L76" s="9">
        <v>1998</v>
      </c>
      <c r="M76" t="s">
        <v>43</v>
      </c>
      <c r="N76" t="s">
        <v>27</v>
      </c>
      <c r="O76" t="s">
        <v>28</v>
      </c>
      <c r="P76">
        <f t="shared" si="8"/>
        <v>0</v>
      </c>
      <c r="Q76">
        <f t="shared" si="9"/>
        <v>1</v>
      </c>
      <c r="R76" s="10" t="str">
        <f t="shared" si="5"/>
        <v>rot</v>
      </c>
      <c r="S76" s="11">
        <v>246</v>
      </c>
      <c r="T76" s="11">
        <v>83</v>
      </c>
    </row>
    <row r="77" spans="1:22" x14ac:dyDescent="0.2">
      <c r="A77" t="s">
        <v>291</v>
      </c>
      <c r="B77" t="s">
        <v>292</v>
      </c>
      <c r="C77" s="6">
        <v>44169</v>
      </c>
      <c r="D77" s="7">
        <v>10117</v>
      </c>
      <c r="E77" t="s">
        <v>151</v>
      </c>
      <c r="F77" t="s">
        <v>25</v>
      </c>
      <c r="G77" t="s">
        <v>25</v>
      </c>
      <c r="H77" s="8">
        <v>45706</v>
      </c>
      <c r="I77">
        <f t="shared" si="6"/>
        <v>1</v>
      </c>
      <c r="J77">
        <f t="shared" si="7"/>
        <v>0</v>
      </c>
      <c r="K77" s="9" t="s">
        <v>293</v>
      </c>
      <c r="L77" s="9">
        <v>1999</v>
      </c>
      <c r="M77" t="s">
        <v>294</v>
      </c>
      <c r="N77" t="s">
        <v>295</v>
      </c>
      <c r="O77" t="s">
        <v>47</v>
      </c>
      <c r="P77">
        <f t="shared" si="8"/>
        <v>1</v>
      </c>
      <c r="Q77">
        <f t="shared" si="9"/>
        <v>0</v>
      </c>
      <c r="R77" s="10" t="str">
        <f t="shared" si="5"/>
        <v>rot</v>
      </c>
      <c r="S77" s="11">
        <v>257</v>
      </c>
      <c r="T77" s="11">
        <v>217</v>
      </c>
      <c r="U77" s="11">
        <v>83</v>
      </c>
      <c r="V77" s="16">
        <v>16051</v>
      </c>
    </row>
    <row r="78" spans="1:22" x14ac:dyDescent="0.2">
      <c r="A78" t="s">
        <v>296</v>
      </c>
      <c r="B78" t="s">
        <v>297</v>
      </c>
      <c r="C78" s="6">
        <v>44106</v>
      </c>
      <c r="D78" s="7">
        <v>53113</v>
      </c>
      <c r="E78" t="s">
        <v>35</v>
      </c>
      <c r="F78" t="s">
        <v>25</v>
      </c>
      <c r="G78" t="s">
        <v>41</v>
      </c>
      <c r="H78" s="8">
        <v>45011</v>
      </c>
      <c r="I78">
        <f t="shared" si="6"/>
        <v>1</v>
      </c>
      <c r="J78">
        <f t="shared" si="7"/>
        <v>0</v>
      </c>
      <c r="K78" s="9">
        <v>1954</v>
      </c>
      <c r="L78" s="9">
        <v>1989</v>
      </c>
      <c r="O78" t="s">
        <v>47</v>
      </c>
      <c r="P78">
        <f t="shared" si="8"/>
        <v>1</v>
      </c>
      <c r="Q78">
        <f t="shared" si="9"/>
        <v>0</v>
      </c>
      <c r="R78" s="13" t="s">
        <v>48</v>
      </c>
      <c r="S78" s="11">
        <v>111</v>
      </c>
      <c r="V78" s="12">
        <v>22882</v>
      </c>
    </row>
    <row r="79" spans="1:22" x14ac:dyDescent="0.2">
      <c r="A79" t="s">
        <v>298</v>
      </c>
      <c r="B79" s="14" t="s">
        <v>299</v>
      </c>
      <c r="C79" s="6">
        <v>44176</v>
      </c>
      <c r="D79" s="7">
        <v>50735</v>
      </c>
      <c r="E79" t="s">
        <v>220</v>
      </c>
      <c r="F79" t="s">
        <v>25</v>
      </c>
      <c r="G79" t="s">
        <v>25</v>
      </c>
      <c r="H79" s="8">
        <v>43417</v>
      </c>
      <c r="I79">
        <f t="shared" si="6"/>
        <v>0</v>
      </c>
      <c r="J79">
        <f t="shared" si="7"/>
        <v>1</v>
      </c>
      <c r="K79" s="9"/>
      <c r="L79" s="9">
        <v>1992</v>
      </c>
      <c r="O79" t="s">
        <v>28</v>
      </c>
      <c r="P79">
        <f t="shared" si="8"/>
        <v>0</v>
      </c>
      <c r="Q79">
        <f t="shared" si="9"/>
        <v>1</v>
      </c>
      <c r="R79" s="10" t="str">
        <f t="shared" ref="R79:R87" si="10">IF(AND(P79=1,S79&lt;=70),"grün","rot")</f>
        <v>rot</v>
      </c>
      <c r="V79" s="12">
        <v>21270</v>
      </c>
    </row>
    <row r="80" spans="1:22" x14ac:dyDescent="0.2">
      <c r="A80" t="s">
        <v>300</v>
      </c>
      <c r="B80" t="s">
        <v>301</v>
      </c>
      <c r="C80" s="6">
        <v>44102</v>
      </c>
      <c r="D80" s="7">
        <v>4107</v>
      </c>
      <c r="E80" t="s">
        <v>185</v>
      </c>
      <c r="F80" t="s">
        <v>25</v>
      </c>
      <c r="G80" t="s">
        <v>25</v>
      </c>
      <c r="H80" s="8">
        <v>47278</v>
      </c>
      <c r="I80">
        <f t="shared" si="6"/>
        <v>1</v>
      </c>
      <c r="J80">
        <f t="shared" si="7"/>
        <v>0</v>
      </c>
      <c r="K80" s="9">
        <v>1895</v>
      </c>
      <c r="L80" s="9" t="s">
        <v>302</v>
      </c>
      <c r="M80" t="s">
        <v>37</v>
      </c>
      <c r="N80" t="s">
        <v>27</v>
      </c>
      <c r="O80" t="s">
        <v>28</v>
      </c>
      <c r="P80">
        <f t="shared" si="8"/>
        <v>0</v>
      </c>
      <c r="Q80">
        <f t="shared" si="9"/>
        <v>1</v>
      </c>
      <c r="R80" s="10" t="str">
        <f t="shared" si="10"/>
        <v>rot</v>
      </c>
      <c r="S80" s="11">
        <v>89</v>
      </c>
      <c r="T80" s="11">
        <v>61</v>
      </c>
    </row>
    <row r="81" spans="1:22" x14ac:dyDescent="0.2">
      <c r="A81" t="s">
        <v>303</v>
      </c>
      <c r="B81" t="s">
        <v>304</v>
      </c>
      <c r="C81" s="6">
        <v>44127</v>
      </c>
      <c r="D81" s="7">
        <v>53113</v>
      </c>
      <c r="E81" t="s">
        <v>35</v>
      </c>
      <c r="F81" t="s">
        <v>41</v>
      </c>
      <c r="G81" t="s">
        <v>25</v>
      </c>
      <c r="H81" s="8">
        <v>43913</v>
      </c>
      <c r="I81">
        <f t="shared" si="6"/>
        <v>0</v>
      </c>
      <c r="J81">
        <f t="shared" si="7"/>
        <v>1</v>
      </c>
      <c r="K81" s="9">
        <v>1986</v>
      </c>
      <c r="L81" s="9">
        <v>1986</v>
      </c>
      <c r="M81" t="s">
        <v>305</v>
      </c>
      <c r="O81" t="s">
        <v>47</v>
      </c>
      <c r="P81">
        <f t="shared" si="8"/>
        <v>1</v>
      </c>
      <c r="Q81">
        <f t="shared" si="9"/>
        <v>0</v>
      </c>
      <c r="R81" s="10" t="str">
        <f t="shared" si="10"/>
        <v>rot</v>
      </c>
      <c r="S81" s="11">
        <v>212</v>
      </c>
      <c r="U81" s="11">
        <v>64</v>
      </c>
      <c r="V81" s="12">
        <v>6443</v>
      </c>
    </row>
    <row r="82" spans="1:22" x14ac:dyDescent="0.2">
      <c r="A82" t="s">
        <v>306</v>
      </c>
      <c r="B82" t="s">
        <v>307</v>
      </c>
      <c r="C82" s="6">
        <v>44164</v>
      </c>
      <c r="D82" s="7">
        <v>79111</v>
      </c>
      <c r="E82" t="s">
        <v>84</v>
      </c>
      <c r="F82" t="s">
        <v>25</v>
      </c>
      <c r="G82" t="s">
        <v>25</v>
      </c>
      <c r="H82" s="8">
        <v>43520</v>
      </c>
      <c r="I82">
        <f t="shared" si="6"/>
        <v>0</v>
      </c>
      <c r="J82">
        <f t="shared" si="7"/>
        <v>1</v>
      </c>
      <c r="K82" s="9"/>
      <c r="L82" s="9"/>
      <c r="O82" t="s">
        <v>28</v>
      </c>
      <c r="P82">
        <f t="shared" si="8"/>
        <v>0</v>
      </c>
      <c r="Q82">
        <f t="shared" si="9"/>
        <v>1</v>
      </c>
      <c r="R82" s="10" t="str">
        <f t="shared" si="10"/>
        <v>rot</v>
      </c>
    </row>
    <row r="83" spans="1:22" x14ac:dyDescent="0.2">
      <c r="A83" t="s">
        <v>308</v>
      </c>
      <c r="B83" t="s">
        <v>309</v>
      </c>
      <c r="C83" s="6">
        <v>44113</v>
      </c>
      <c r="D83" s="7">
        <v>10247</v>
      </c>
      <c r="E83" t="s">
        <v>310</v>
      </c>
      <c r="F83" t="s">
        <v>25</v>
      </c>
      <c r="G83" t="s">
        <v>25</v>
      </c>
      <c r="H83" s="8">
        <v>46971</v>
      </c>
      <c r="I83">
        <f t="shared" si="6"/>
        <v>1</v>
      </c>
      <c r="J83">
        <f t="shared" si="7"/>
        <v>0</v>
      </c>
      <c r="K83" s="9">
        <v>1998</v>
      </c>
      <c r="L83" s="9">
        <v>1998</v>
      </c>
      <c r="M83" t="s">
        <v>37</v>
      </c>
      <c r="O83" t="s">
        <v>28</v>
      </c>
      <c r="P83">
        <f t="shared" si="8"/>
        <v>0</v>
      </c>
      <c r="Q83">
        <f t="shared" si="9"/>
        <v>1</v>
      </c>
      <c r="R83" s="10" t="str">
        <f t="shared" si="10"/>
        <v>rot</v>
      </c>
    </row>
    <row r="84" spans="1:22" x14ac:dyDescent="0.2">
      <c r="A84" t="s">
        <v>311</v>
      </c>
      <c r="B84" t="s">
        <v>312</v>
      </c>
      <c r="C84" s="6">
        <v>44119</v>
      </c>
      <c r="D84" s="7">
        <v>50825</v>
      </c>
      <c r="E84" t="s">
        <v>220</v>
      </c>
      <c r="F84" t="s">
        <v>25</v>
      </c>
      <c r="G84" t="s">
        <v>25</v>
      </c>
      <c r="H84" s="8">
        <v>47652</v>
      </c>
      <c r="I84">
        <f t="shared" si="6"/>
        <v>1</v>
      </c>
      <c r="J84">
        <f t="shared" si="7"/>
        <v>0</v>
      </c>
      <c r="K84" s="9">
        <v>1982</v>
      </c>
      <c r="L84" s="9">
        <v>2010</v>
      </c>
      <c r="M84" t="s">
        <v>182</v>
      </c>
      <c r="N84" t="s">
        <v>27</v>
      </c>
      <c r="O84" t="s">
        <v>28</v>
      </c>
      <c r="P84">
        <f t="shared" si="8"/>
        <v>0</v>
      </c>
      <c r="Q84">
        <f t="shared" si="9"/>
        <v>1</v>
      </c>
      <c r="R84" s="10" t="str">
        <f t="shared" si="10"/>
        <v>rot</v>
      </c>
    </row>
    <row r="85" spans="1:22" x14ac:dyDescent="0.2">
      <c r="A85" t="s">
        <v>313</v>
      </c>
      <c r="B85" t="s">
        <v>314</v>
      </c>
      <c r="C85" s="6">
        <v>44102</v>
      </c>
      <c r="D85" s="7">
        <v>10178</v>
      </c>
      <c r="E85" t="s">
        <v>151</v>
      </c>
      <c r="F85" t="s">
        <v>25</v>
      </c>
      <c r="G85" t="s">
        <v>25</v>
      </c>
      <c r="H85" s="8">
        <v>45222</v>
      </c>
      <c r="I85">
        <f t="shared" si="6"/>
        <v>1</v>
      </c>
      <c r="J85">
        <f t="shared" si="7"/>
        <v>0</v>
      </c>
      <c r="K85" s="9">
        <v>1998</v>
      </c>
      <c r="L85" s="9">
        <v>1998</v>
      </c>
      <c r="M85" t="s">
        <v>37</v>
      </c>
      <c r="N85" t="s">
        <v>27</v>
      </c>
      <c r="O85" t="s">
        <v>28</v>
      </c>
      <c r="P85">
        <f t="shared" si="8"/>
        <v>0</v>
      </c>
      <c r="Q85">
        <f t="shared" si="9"/>
        <v>1</v>
      </c>
      <c r="R85" s="10" t="str">
        <f t="shared" si="10"/>
        <v>rot</v>
      </c>
    </row>
    <row r="86" spans="1:22" x14ac:dyDescent="0.2">
      <c r="A86" t="s">
        <v>315</v>
      </c>
      <c r="B86" t="s">
        <v>316</v>
      </c>
      <c r="C86" s="6">
        <v>44109</v>
      </c>
      <c r="D86" s="7">
        <v>13587</v>
      </c>
      <c r="E86" t="s">
        <v>317</v>
      </c>
      <c r="F86" t="s">
        <v>41</v>
      </c>
      <c r="G86" t="s">
        <v>42</v>
      </c>
      <c r="H86" s="8">
        <v>44387</v>
      </c>
      <c r="I86">
        <f t="shared" si="6"/>
        <v>1</v>
      </c>
      <c r="J86">
        <f t="shared" si="7"/>
        <v>0</v>
      </c>
      <c r="K86" s="9">
        <v>1999</v>
      </c>
      <c r="L86" s="9">
        <v>1999</v>
      </c>
      <c r="O86" t="s">
        <v>28</v>
      </c>
      <c r="P86">
        <f t="shared" si="8"/>
        <v>0</v>
      </c>
      <c r="Q86">
        <f t="shared" si="9"/>
        <v>1</v>
      </c>
      <c r="R86" s="10" t="str">
        <f t="shared" si="10"/>
        <v>rot</v>
      </c>
    </row>
    <row r="87" spans="1:22" x14ac:dyDescent="0.2">
      <c r="A87" t="s">
        <v>318</v>
      </c>
      <c r="B87" t="s">
        <v>319</v>
      </c>
      <c r="C87" s="6">
        <v>44203</v>
      </c>
      <c r="D87" s="7">
        <v>40545</v>
      </c>
      <c r="E87" t="s">
        <v>320</v>
      </c>
      <c r="F87" t="s">
        <v>25</v>
      </c>
      <c r="G87" t="s">
        <v>25</v>
      </c>
      <c r="H87" s="8">
        <v>47918</v>
      </c>
      <c r="I87">
        <f t="shared" si="6"/>
        <v>1</v>
      </c>
      <c r="J87">
        <f t="shared" si="7"/>
        <v>0</v>
      </c>
      <c r="K87" s="9">
        <v>1927</v>
      </c>
      <c r="L87" s="9"/>
      <c r="M87" t="s">
        <v>321</v>
      </c>
      <c r="N87" t="s">
        <v>27</v>
      </c>
      <c r="O87" t="s">
        <v>28</v>
      </c>
      <c r="P87">
        <f t="shared" si="8"/>
        <v>0</v>
      </c>
      <c r="Q87">
        <f t="shared" si="9"/>
        <v>1</v>
      </c>
      <c r="R87" s="10" t="str">
        <f t="shared" si="10"/>
        <v>rot</v>
      </c>
      <c r="S87" s="11">
        <v>300</v>
      </c>
      <c r="T87" s="11" t="s">
        <v>322</v>
      </c>
    </row>
    <row r="88" spans="1:22" x14ac:dyDescent="0.2">
      <c r="A88" t="s">
        <v>323</v>
      </c>
      <c r="B88" t="s">
        <v>324</v>
      </c>
      <c r="C88" s="6">
        <v>44114</v>
      </c>
      <c r="D88" s="7">
        <v>80809</v>
      </c>
      <c r="E88" t="s">
        <v>159</v>
      </c>
      <c r="F88" t="s">
        <v>25</v>
      </c>
      <c r="G88" t="s">
        <v>25</v>
      </c>
      <c r="H88" s="8">
        <v>44680</v>
      </c>
      <c r="I88">
        <f t="shared" si="6"/>
        <v>1</v>
      </c>
      <c r="J88">
        <f t="shared" si="7"/>
        <v>0</v>
      </c>
      <c r="K88" s="9">
        <v>1980</v>
      </c>
      <c r="L88" s="9">
        <v>2009</v>
      </c>
      <c r="M88" t="s">
        <v>325</v>
      </c>
      <c r="O88" t="s">
        <v>47</v>
      </c>
      <c r="P88">
        <f t="shared" si="8"/>
        <v>1</v>
      </c>
      <c r="Q88">
        <f t="shared" si="9"/>
        <v>0</v>
      </c>
      <c r="R88" s="13" t="s">
        <v>48</v>
      </c>
      <c r="S88" s="11">
        <v>89.8</v>
      </c>
    </row>
    <row r="89" spans="1:22" x14ac:dyDescent="0.2">
      <c r="A89" t="s">
        <v>326</v>
      </c>
      <c r="B89" t="s">
        <v>327</v>
      </c>
      <c r="C89" s="6">
        <v>44137</v>
      </c>
      <c r="D89" s="7">
        <v>57072</v>
      </c>
      <c r="E89" t="s">
        <v>137</v>
      </c>
      <c r="F89" t="s">
        <v>25</v>
      </c>
      <c r="G89" t="s">
        <v>25</v>
      </c>
      <c r="H89" s="8">
        <v>46931</v>
      </c>
      <c r="I89">
        <f t="shared" si="6"/>
        <v>1</v>
      </c>
      <c r="J89">
        <f t="shared" si="7"/>
        <v>0</v>
      </c>
      <c r="K89" s="9" t="s">
        <v>328</v>
      </c>
      <c r="L89" s="9"/>
      <c r="M89" t="s">
        <v>53</v>
      </c>
      <c r="O89" t="s">
        <v>28</v>
      </c>
      <c r="P89">
        <f t="shared" si="8"/>
        <v>0</v>
      </c>
      <c r="Q89">
        <f t="shared" si="9"/>
        <v>1</v>
      </c>
      <c r="R89" s="10" t="str">
        <f>IF(AND(P89=1,S89&lt;=70),"grün","rot")</f>
        <v>rot</v>
      </c>
    </row>
    <row r="90" spans="1:22" x14ac:dyDescent="0.2">
      <c r="A90" t="s">
        <v>329</v>
      </c>
      <c r="B90" t="s">
        <v>330</v>
      </c>
      <c r="C90" s="6">
        <v>44102</v>
      </c>
      <c r="D90" s="7">
        <v>85757</v>
      </c>
      <c r="E90" t="s">
        <v>331</v>
      </c>
      <c r="F90" t="s">
        <v>25</v>
      </c>
      <c r="G90" t="s">
        <v>25</v>
      </c>
      <c r="H90" s="8">
        <v>43645</v>
      </c>
      <c r="I90">
        <f t="shared" si="6"/>
        <v>0</v>
      </c>
      <c r="J90">
        <f t="shared" si="7"/>
        <v>1</v>
      </c>
      <c r="K90" s="9">
        <v>1980</v>
      </c>
      <c r="L90" s="9">
        <v>1994</v>
      </c>
      <c r="O90" t="s">
        <v>28</v>
      </c>
      <c r="P90">
        <f t="shared" si="8"/>
        <v>0</v>
      </c>
      <c r="Q90">
        <f t="shared" si="9"/>
        <v>1</v>
      </c>
      <c r="R90" s="10" t="str">
        <f>IF(AND(P90=1,S90&lt;=70),"grün","rot")</f>
        <v>rot</v>
      </c>
    </row>
    <row r="91" spans="1:22" x14ac:dyDescent="0.2">
      <c r="A91" t="s">
        <v>332</v>
      </c>
      <c r="B91" t="s">
        <v>333</v>
      </c>
      <c r="C91" s="6">
        <v>44125</v>
      </c>
      <c r="D91" s="7">
        <v>79111</v>
      </c>
      <c r="E91" t="s">
        <v>84</v>
      </c>
      <c r="F91" t="s">
        <v>25</v>
      </c>
      <c r="G91" t="s">
        <v>25</v>
      </c>
      <c r="H91" s="8">
        <v>43504</v>
      </c>
      <c r="I91">
        <f t="shared" si="6"/>
        <v>0</v>
      </c>
      <c r="J91">
        <f t="shared" si="7"/>
        <v>1</v>
      </c>
      <c r="K91" s="9"/>
      <c r="L91" s="9"/>
      <c r="O91" t="s">
        <v>28</v>
      </c>
      <c r="P91">
        <f t="shared" si="8"/>
        <v>0</v>
      </c>
      <c r="Q91">
        <f t="shared" si="9"/>
        <v>1</v>
      </c>
      <c r="R91" s="10" t="str">
        <f>IF(AND(P91=1,S91&lt;=70),"grün","rot")</f>
        <v>rot</v>
      </c>
      <c r="T91" s="11">
        <v>217</v>
      </c>
    </row>
    <row r="92" spans="1:22" x14ac:dyDescent="0.2">
      <c r="A92" t="s">
        <v>334</v>
      </c>
      <c r="B92" t="s">
        <v>335</v>
      </c>
      <c r="C92" s="6">
        <v>44133</v>
      </c>
      <c r="D92" s="7">
        <v>38106</v>
      </c>
      <c r="E92" t="s">
        <v>336</v>
      </c>
      <c r="F92" t="s">
        <v>25</v>
      </c>
      <c r="G92" t="s">
        <v>25</v>
      </c>
      <c r="H92" s="8">
        <v>44914</v>
      </c>
      <c r="I92">
        <f t="shared" si="6"/>
        <v>1</v>
      </c>
      <c r="J92">
        <f t="shared" si="7"/>
        <v>0</v>
      </c>
      <c r="K92" s="9">
        <v>1986</v>
      </c>
      <c r="L92" s="9" t="s">
        <v>25</v>
      </c>
      <c r="M92" t="s">
        <v>37</v>
      </c>
      <c r="O92" t="s">
        <v>28</v>
      </c>
      <c r="P92">
        <f t="shared" si="8"/>
        <v>0</v>
      </c>
      <c r="Q92">
        <f t="shared" si="9"/>
        <v>1</v>
      </c>
      <c r="R92" s="10" t="str">
        <f>IF(AND(P92=1,S92&lt;=70),"grün","rot")</f>
        <v>rot</v>
      </c>
    </row>
    <row r="93" spans="1:22" x14ac:dyDescent="0.2">
      <c r="A93" t="s">
        <v>337</v>
      </c>
      <c r="B93" t="s">
        <v>338</v>
      </c>
      <c r="C93" s="6">
        <v>44113</v>
      </c>
      <c r="D93" s="7">
        <v>61184</v>
      </c>
      <c r="E93" t="s">
        <v>339</v>
      </c>
      <c r="F93" t="s">
        <v>25</v>
      </c>
      <c r="G93" t="s">
        <v>25</v>
      </c>
      <c r="H93" s="8">
        <v>47574</v>
      </c>
      <c r="I93">
        <f t="shared" si="6"/>
        <v>1</v>
      </c>
      <c r="J93">
        <f t="shared" si="7"/>
        <v>0</v>
      </c>
      <c r="K93" s="9">
        <v>1985</v>
      </c>
      <c r="L93" s="9">
        <v>1985</v>
      </c>
      <c r="M93" t="s">
        <v>43</v>
      </c>
      <c r="N93" t="s">
        <v>340</v>
      </c>
      <c r="O93" t="s">
        <v>28</v>
      </c>
      <c r="P93">
        <f t="shared" si="8"/>
        <v>0</v>
      </c>
      <c r="Q93">
        <f t="shared" si="9"/>
        <v>1</v>
      </c>
      <c r="R93" s="10" t="str">
        <f>IF(AND(P93=1,S93&lt;=70),"grün","rot")</f>
        <v>rot</v>
      </c>
    </row>
    <row r="94" spans="1:22" x14ac:dyDescent="0.2">
      <c r="A94" t="s">
        <v>341</v>
      </c>
      <c r="B94" t="s">
        <v>342</v>
      </c>
      <c r="C94" s="6">
        <v>44102</v>
      </c>
      <c r="D94" s="7">
        <v>68526</v>
      </c>
      <c r="E94" t="s">
        <v>343</v>
      </c>
      <c r="F94" t="s">
        <v>25</v>
      </c>
      <c r="G94" t="s">
        <v>25</v>
      </c>
      <c r="H94" s="8">
        <v>45389</v>
      </c>
      <c r="I94">
        <f t="shared" si="6"/>
        <v>1</v>
      </c>
      <c r="J94">
        <f t="shared" si="7"/>
        <v>0</v>
      </c>
      <c r="K94" s="9">
        <v>1969</v>
      </c>
      <c r="L94" s="9">
        <v>2004</v>
      </c>
      <c r="M94" t="s">
        <v>344</v>
      </c>
      <c r="N94" t="s">
        <v>27</v>
      </c>
      <c r="O94" t="s">
        <v>47</v>
      </c>
      <c r="P94">
        <f t="shared" si="8"/>
        <v>1</v>
      </c>
      <c r="Q94">
        <f t="shared" si="9"/>
        <v>0</v>
      </c>
      <c r="R94" s="13" t="s">
        <v>48</v>
      </c>
      <c r="S94" s="11">
        <v>137.9</v>
      </c>
      <c r="U94" s="11">
        <v>33.799999999999997</v>
      </c>
      <c r="V94" s="12">
        <v>7324.1</v>
      </c>
    </row>
    <row r="95" spans="1:22" x14ac:dyDescent="0.2">
      <c r="A95" t="s">
        <v>345</v>
      </c>
      <c r="B95" t="s">
        <v>346</v>
      </c>
      <c r="C95" s="6">
        <v>44116</v>
      </c>
      <c r="D95" s="7">
        <v>76131</v>
      </c>
      <c r="E95" t="s">
        <v>347</v>
      </c>
      <c r="F95" t="s">
        <v>25</v>
      </c>
      <c r="G95" t="s">
        <v>25</v>
      </c>
      <c r="H95" s="8">
        <v>43815</v>
      </c>
      <c r="I95">
        <f t="shared" si="6"/>
        <v>0</v>
      </c>
      <c r="J95">
        <f t="shared" si="7"/>
        <v>1</v>
      </c>
      <c r="K95" s="9">
        <v>1914</v>
      </c>
      <c r="L95" s="9"/>
      <c r="M95" t="s">
        <v>37</v>
      </c>
      <c r="O95" t="s">
        <v>28</v>
      </c>
      <c r="P95">
        <f t="shared" si="8"/>
        <v>0</v>
      </c>
      <c r="Q95">
        <f t="shared" si="9"/>
        <v>1</v>
      </c>
      <c r="R95" s="10" t="str">
        <f>IF(AND(P95=1,S95&lt;=70),"grün","rot")</f>
        <v>rot</v>
      </c>
    </row>
    <row r="96" spans="1:22" x14ac:dyDescent="0.2">
      <c r="A96" t="s">
        <v>348</v>
      </c>
      <c r="B96" s="14" t="s">
        <v>349</v>
      </c>
      <c r="C96" s="6">
        <v>44181</v>
      </c>
      <c r="D96" s="7">
        <v>88471</v>
      </c>
      <c r="E96" t="s">
        <v>350</v>
      </c>
      <c r="F96" t="s">
        <v>25</v>
      </c>
      <c r="G96" t="s">
        <v>25</v>
      </c>
      <c r="H96" s="8">
        <v>42843</v>
      </c>
      <c r="I96">
        <f t="shared" si="6"/>
        <v>0</v>
      </c>
      <c r="J96">
        <f t="shared" si="7"/>
        <v>1</v>
      </c>
      <c r="K96" s="9" t="s">
        <v>351</v>
      </c>
      <c r="L96" s="9"/>
      <c r="M96" t="s">
        <v>352</v>
      </c>
      <c r="O96" t="s">
        <v>28</v>
      </c>
      <c r="P96">
        <f t="shared" si="8"/>
        <v>0</v>
      </c>
      <c r="Q96">
        <f t="shared" si="9"/>
        <v>1</v>
      </c>
      <c r="R96" s="10" t="str">
        <f>IF(AND(P96=1,S96&lt;=70),"grün","rot")</f>
        <v>rot</v>
      </c>
      <c r="T96" s="11">
        <v>89</v>
      </c>
    </row>
    <row r="97" spans="1:22" x14ac:dyDescent="0.2">
      <c r="A97" t="s">
        <v>353</v>
      </c>
      <c r="B97" t="s">
        <v>354</v>
      </c>
      <c r="C97" s="6">
        <v>44108</v>
      </c>
      <c r="D97" s="7">
        <v>67098</v>
      </c>
      <c r="E97" t="s">
        <v>355</v>
      </c>
      <c r="F97" t="s">
        <v>25</v>
      </c>
      <c r="G97" t="s">
        <v>25</v>
      </c>
      <c r="H97" s="8">
        <v>43477</v>
      </c>
      <c r="I97">
        <f t="shared" si="6"/>
        <v>0</v>
      </c>
      <c r="J97">
        <f t="shared" si="7"/>
        <v>1</v>
      </c>
      <c r="K97" s="9">
        <v>1974</v>
      </c>
      <c r="L97" s="9">
        <v>2007</v>
      </c>
      <c r="O97" t="s">
        <v>28</v>
      </c>
      <c r="P97">
        <f t="shared" si="8"/>
        <v>0</v>
      </c>
      <c r="Q97">
        <f t="shared" si="9"/>
        <v>1</v>
      </c>
      <c r="R97" s="10" t="str">
        <f>IF(AND(P97=1,S97&lt;=70),"grün","rot")</f>
        <v>rot</v>
      </c>
    </row>
    <row r="98" spans="1:22" x14ac:dyDescent="0.2">
      <c r="A98" t="s">
        <v>356</v>
      </c>
      <c r="B98" t="s">
        <v>357</v>
      </c>
      <c r="C98" s="6">
        <v>44116</v>
      </c>
      <c r="D98" s="7">
        <v>59427</v>
      </c>
      <c r="E98" t="s">
        <v>358</v>
      </c>
      <c r="F98" t="s">
        <v>25</v>
      </c>
      <c r="G98" t="s">
        <v>25</v>
      </c>
      <c r="H98" s="8">
        <v>43899</v>
      </c>
      <c r="I98">
        <f t="shared" si="6"/>
        <v>0</v>
      </c>
      <c r="J98">
        <f t="shared" si="7"/>
        <v>1</v>
      </c>
      <c r="K98" s="9">
        <v>1995</v>
      </c>
      <c r="L98" s="9">
        <v>1993</v>
      </c>
      <c r="M98" t="s">
        <v>43</v>
      </c>
      <c r="O98" t="s">
        <v>47</v>
      </c>
      <c r="P98">
        <f t="shared" si="8"/>
        <v>1</v>
      </c>
      <c r="Q98">
        <f t="shared" si="9"/>
        <v>0</v>
      </c>
      <c r="R98" s="13" t="s">
        <v>48</v>
      </c>
      <c r="S98" s="11">
        <v>83</v>
      </c>
      <c r="U98" s="11">
        <v>19</v>
      </c>
      <c r="V98" s="12">
        <v>5703</v>
      </c>
    </row>
    <row r="99" spans="1:22" x14ac:dyDescent="0.2">
      <c r="A99" t="s">
        <v>359</v>
      </c>
      <c r="B99" t="s">
        <v>360</v>
      </c>
      <c r="C99" s="6">
        <v>44219</v>
      </c>
      <c r="D99" s="7">
        <v>53117</v>
      </c>
      <c r="E99" t="s">
        <v>35</v>
      </c>
      <c r="F99" t="s">
        <v>25</v>
      </c>
      <c r="G99" t="s">
        <v>25</v>
      </c>
      <c r="H99" s="8">
        <v>47217</v>
      </c>
      <c r="I99">
        <f t="shared" si="6"/>
        <v>1</v>
      </c>
      <c r="J99">
        <f t="shared" si="7"/>
        <v>0</v>
      </c>
      <c r="K99" s="9">
        <v>1999</v>
      </c>
      <c r="L99" s="9">
        <v>1999</v>
      </c>
      <c r="M99" t="s">
        <v>182</v>
      </c>
      <c r="O99" t="s">
        <v>47</v>
      </c>
      <c r="P99">
        <f t="shared" si="8"/>
        <v>1</v>
      </c>
      <c r="Q99">
        <f t="shared" si="9"/>
        <v>0</v>
      </c>
      <c r="R99" s="10" t="str">
        <f t="shared" ref="R99:R110" si="11">IF(AND(P99=1,S99&lt;=70),"grün","rot")</f>
        <v>rot</v>
      </c>
      <c r="S99" s="11">
        <v>210.1</v>
      </c>
      <c r="U99" s="11">
        <v>48.2</v>
      </c>
      <c r="V99" s="12">
        <v>14887.2</v>
      </c>
    </row>
    <row r="100" spans="1:22" x14ac:dyDescent="0.2">
      <c r="A100" t="s">
        <v>361</v>
      </c>
      <c r="B100" t="s">
        <v>362</v>
      </c>
      <c r="C100" s="6">
        <v>44102</v>
      </c>
      <c r="D100" s="7">
        <v>20355</v>
      </c>
      <c r="E100" t="s">
        <v>167</v>
      </c>
      <c r="F100" t="s">
        <v>25</v>
      </c>
      <c r="G100" t="s">
        <v>25</v>
      </c>
      <c r="H100" s="8">
        <v>47868</v>
      </c>
      <c r="I100">
        <f t="shared" si="6"/>
        <v>1</v>
      </c>
      <c r="J100">
        <f t="shared" si="7"/>
        <v>0</v>
      </c>
      <c r="K100" s="9">
        <v>1999</v>
      </c>
      <c r="L100" s="9">
        <v>1999</v>
      </c>
      <c r="M100" t="s">
        <v>37</v>
      </c>
      <c r="N100" t="s">
        <v>27</v>
      </c>
      <c r="O100" t="s">
        <v>28</v>
      </c>
      <c r="P100">
        <f t="shared" si="8"/>
        <v>0</v>
      </c>
      <c r="Q100">
        <f t="shared" si="9"/>
        <v>1</v>
      </c>
      <c r="R100" s="10" t="str">
        <f t="shared" si="11"/>
        <v>rot</v>
      </c>
      <c r="S100" s="11">
        <v>236</v>
      </c>
      <c r="V100" s="12">
        <v>29758</v>
      </c>
    </row>
    <row r="101" spans="1:22" x14ac:dyDescent="0.2">
      <c r="A101" t="s">
        <v>363</v>
      </c>
      <c r="B101" s="14" t="s">
        <v>364</v>
      </c>
      <c r="C101" s="6">
        <v>44104</v>
      </c>
      <c r="D101" s="7">
        <v>95444</v>
      </c>
      <c r="E101" t="s">
        <v>288</v>
      </c>
      <c r="F101" t="s">
        <v>41</v>
      </c>
      <c r="G101" t="s">
        <v>25</v>
      </c>
      <c r="H101" s="8">
        <v>44175</v>
      </c>
      <c r="I101">
        <f t="shared" si="6"/>
        <v>0</v>
      </c>
      <c r="J101">
        <f t="shared" si="7"/>
        <v>1</v>
      </c>
      <c r="K101" s="9">
        <v>1900</v>
      </c>
      <c r="L101" s="9">
        <v>1994</v>
      </c>
      <c r="O101" t="s">
        <v>47</v>
      </c>
      <c r="P101">
        <f t="shared" si="8"/>
        <v>1</v>
      </c>
      <c r="Q101">
        <f t="shared" si="9"/>
        <v>0</v>
      </c>
      <c r="R101" s="10" t="str">
        <f t="shared" si="11"/>
        <v>rot</v>
      </c>
      <c r="S101" s="11">
        <v>263.39999999999998</v>
      </c>
      <c r="V101" s="12">
        <v>25271.1</v>
      </c>
    </row>
    <row r="102" spans="1:22" x14ac:dyDescent="0.2">
      <c r="A102" t="s">
        <v>365</v>
      </c>
      <c r="B102" t="s">
        <v>366</v>
      </c>
      <c r="C102" s="6">
        <v>44106</v>
      </c>
      <c r="D102" s="7">
        <v>33098</v>
      </c>
      <c r="E102" t="s">
        <v>118</v>
      </c>
      <c r="F102" t="s">
        <v>25</v>
      </c>
      <c r="G102" t="s">
        <v>25</v>
      </c>
      <c r="H102" s="8">
        <v>47469</v>
      </c>
      <c r="I102">
        <f t="shared" si="6"/>
        <v>1</v>
      </c>
      <c r="J102">
        <f t="shared" si="7"/>
        <v>0</v>
      </c>
      <c r="K102" s="9">
        <v>1990</v>
      </c>
      <c r="L102" s="9"/>
      <c r="M102" t="s">
        <v>43</v>
      </c>
      <c r="N102" t="s">
        <v>27</v>
      </c>
      <c r="O102" t="s">
        <v>28</v>
      </c>
      <c r="P102">
        <f t="shared" si="8"/>
        <v>0</v>
      </c>
      <c r="Q102">
        <f t="shared" si="9"/>
        <v>1</v>
      </c>
      <c r="R102" s="10" t="str">
        <f t="shared" si="11"/>
        <v>rot</v>
      </c>
    </row>
    <row r="103" spans="1:22" x14ac:dyDescent="0.2">
      <c r="A103" t="s">
        <v>367</v>
      </c>
      <c r="B103" t="s">
        <v>368</v>
      </c>
      <c r="C103" s="6">
        <v>44113</v>
      </c>
      <c r="D103" s="7">
        <v>61118</v>
      </c>
      <c r="E103" t="s">
        <v>369</v>
      </c>
      <c r="F103" t="s">
        <v>25</v>
      </c>
      <c r="G103" t="s">
        <v>25</v>
      </c>
      <c r="H103" s="8">
        <v>47574</v>
      </c>
      <c r="I103">
        <f t="shared" si="6"/>
        <v>1</v>
      </c>
      <c r="J103">
        <f t="shared" si="7"/>
        <v>0</v>
      </c>
      <c r="K103" s="9">
        <v>2003</v>
      </c>
      <c r="L103" s="9">
        <v>2003</v>
      </c>
      <c r="M103" t="s">
        <v>43</v>
      </c>
      <c r="N103" t="s">
        <v>370</v>
      </c>
      <c r="O103" t="s">
        <v>28</v>
      </c>
      <c r="P103">
        <f t="shared" si="8"/>
        <v>0</v>
      </c>
      <c r="Q103">
        <f t="shared" si="9"/>
        <v>1</v>
      </c>
      <c r="R103" s="10" t="str">
        <f t="shared" si="11"/>
        <v>rot</v>
      </c>
    </row>
    <row r="104" spans="1:22" x14ac:dyDescent="0.2">
      <c r="A104" t="s">
        <v>371</v>
      </c>
      <c r="B104" t="s">
        <v>372</v>
      </c>
      <c r="C104" s="6">
        <v>44114</v>
      </c>
      <c r="D104" s="7">
        <v>40878</v>
      </c>
      <c r="E104" t="s">
        <v>373</v>
      </c>
      <c r="F104" t="s">
        <v>25</v>
      </c>
      <c r="G104" t="s">
        <v>25</v>
      </c>
      <c r="H104" s="8">
        <v>47804</v>
      </c>
      <c r="I104">
        <f t="shared" si="6"/>
        <v>1</v>
      </c>
      <c r="J104">
        <f t="shared" si="7"/>
        <v>0</v>
      </c>
      <c r="K104" s="9">
        <v>1974</v>
      </c>
      <c r="L104" s="9"/>
      <c r="M104" t="s">
        <v>182</v>
      </c>
      <c r="N104" t="s">
        <v>27</v>
      </c>
      <c r="O104" t="s">
        <v>28</v>
      </c>
      <c r="P104">
        <f t="shared" si="8"/>
        <v>0</v>
      </c>
      <c r="Q104">
        <f t="shared" si="9"/>
        <v>1</v>
      </c>
      <c r="R104" s="10" t="str">
        <f t="shared" si="11"/>
        <v>rot</v>
      </c>
      <c r="S104" s="11" t="s">
        <v>374</v>
      </c>
      <c r="T104" s="11">
        <v>150.80000000000001</v>
      </c>
    </row>
    <row r="105" spans="1:22" x14ac:dyDescent="0.2">
      <c r="A105" t="s">
        <v>375</v>
      </c>
      <c r="B105" t="s">
        <v>376</v>
      </c>
      <c r="C105" s="6">
        <v>44103</v>
      </c>
      <c r="D105" s="7">
        <v>59067</v>
      </c>
      <c r="E105" t="s">
        <v>377</v>
      </c>
      <c r="F105" t="s">
        <v>25</v>
      </c>
      <c r="G105" t="s">
        <v>25</v>
      </c>
      <c r="H105" s="8">
        <v>44045</v>
      </c>
      <c r="I105">
        <f t="shared" si="6"/>
        <v>0</v>
      </c>
      <c r="J105">
        <f t="shared" si="7"/>
        <v>1</v>
      </c>
      <c r="K105" s="9"/>
      <c r="L105" s="9"/>
      <c r="O105" t="s">
        <v>28</v>
      </c>
      <c r="P105">
        <f t="shared" si="8"/>
        <v>0</v>
      </c>
      <c r="Q105">
        <f t="shared" si="9"/>
        <v>1</v>
      </c>
      <c r="R105" s="10" t="str">
        <f t="shared" si="11"/>
        <v>rot</v>
      </c>
      <c r="T105" s="11">
        <v>46</v>
      </c>
    </row>
    <row r="106" spans="1:22" x14ac:dyDescent="0.2">
      <c r="A106" t="s">
        <v>378</v>
      </c>
      <c r="B106" t="s">
        <v>379</v>
      </c>
      <c r="C106" s="6">
        <v>44160</v>
      </c>
      <c r="D106" s="7">
        <v>53902</v>
      </c>
      <c r="E106" t="s">
        <v>380</v>
      </c>
      <c r="F106" t="s">
        <v>25</v>
      </c>
      <c r="G106" t="s">
        <v>25</v>
      </c>
      <c r="H106" s="8">
        <v>45051</v>
      </c>
      <c r="I106">
        <f t="shared" si="6"/>
        <v>1</v>
      </c>
      <c r="J106">
        <f t="shared" si="7"/>
        <v>0</v>
      </c>
      <c r="K106" s="9">
        <v>1976</v>
      </c>
      <c r="L106" s="9">
        <v>2012</v>
      </c>
      <c r="M106" t="s">
        <v>381</v>
      </c>
      <c r="N106" t="s">
        <v>27</v>
      </c>
      <c r="O106" t="s">
        <v>28</v>
      </c>
      <c r="P106">
        <f t="shared" si="8"/>
        <v>0</v>
      </c>
      <c r="Q106">
        <f t="shared" si="9"/>
        <v>1</v>
      </c>
      <c r="R106" s="10" t="str">
        <f t="shared" si="11"/>
        <v>rot</v>
      </c>
      <c r="T106" s="11">
        <v>2776.4</v>
      </c>
    </row>
    <row r="107" spans="1:22" x14ac:dyDescent="0.2">
      <c r="A107" t="s">
        <v>382</v>
      </c>
      <c r="B107" t="s">
        <v>383</v>
      </c>
      <c r="C107" s="6">
        <v>44103</v>
      </c>
      <c r="D107" s="7">
        <v>52066</v>
      </c>
      <c r="E107" t="s">
        <v>384</v>
      </c>
      <c r="F107" t="s">
        <v>25</v>
      </c>
      <c r="G107" t="s">
        <v>25</v>
      </c>
      <c r="H107" s="8">
        <v>45255</v>
      </c>
      <c r="I107">
        <f t="shared" si="6"/>
        <v>1</v>
      </c>
      <c r="J107">
        <f t="shared" si="7"/>
        <v>0</v>
      </c>
      <c r="K107" s="9">
        <v>1970</v>
      </c>
      <c r="L107" s="9">
        <v>1998</v>
      </c>
      <c r="M107" t="s">
        <v>37</v>
      </c>
      <c r="O107" t="s">
        <v>28</v>
      </c>
      <c r="P107">
        <f t="shared" si="8"/>
        <v>0</v>
      </c>
      <c r="Q107">
        <f t="shared" si="9"/>
        <v>1</v>
      </c>
      <c r="R107" s="10" t="str">
        <f t="shared" si="11"/>
        <v>rot</v>
      </c>
    </row>
    <row r="108" spans="1:22" x14ac:dyDescent="0.2">
      <c r="A108" t="s">
        <v>385</v>
      </c>
      <c r="B108" t="s">
        <v>386</v>
      </c>
      <c r="C108" s="6">
        <v>44113</v>
      </c>
      <c r="D108" s="7">
        <v>95444</v>
      </c>
      <c r="E108" t="s">
        <v>288</v>
      </c>
      <c r="F108" t="s">
        <v>25</v>
      </c>
      <c r="G108" t="s">
        <v>25</v>
      </c>
      <c r="H108" s="8">
        <v>47804</v>
      </c>
      <c r="I108">
        <f t="shared" si="6"/>
        <v>1</v>
      </c>
      <c r="J108">
        <f t="shared" si="7"/>
        <v>0</v>
      </c>
      <c r="K108" s="9">
        <v>1972</v>
      </c>
      <c r="L108" s="9"/>
      <c r="M108" t="s">
        <v>37</v>
      </c>
      <c r="N108" t="s">
        <v>37</v>
      </c>
      <c r="O108" t="s">
        <v>28</v>
      </c>
      <c r="P108">
        <f t="shared" si="8"/>
        <v>0</v>
      </c>
      <c r="Q108">
        <f t="shared" si="9"/>
        <v>1</v>
      </c>
      <c r="R108" s="10" t="str">
        <f t="shared" si="11"/>
        <v>rot</v>
      </c>
      <c r="S108" s="11">
        <v>120</v>
      </c>
      <c r="T108" s="11">
        <v>53</v>
      </c>
    </row>
    <row r="109" spans="1:22" x14ac:dyDescent="0.2">
      <c r="A109" t="s">
        <v>387</v>
      </c>
      <c r="B109" s="14" t="s">
        <v>388</v>
      </c>
      <c r="C109" s="6">
        <v>44102</v>
      </c>
      <c r="D109" s="7">
        <v>20457</v>
      </c>
      <c r="E109" t="s">
        <v>167</v>
      </c>
      <c r="F109" t="s">
        <v>25</v>
      </c>
      <c r="G109" t="s">
        <v>41</v>
      </c>
      <c r="H109" s="8">
        <v>45817</v>
      </c>
      <c r="I109">
        <f t="shared" si="6"/>
        <v>1</v>
      </c>
      <c r="J109">
        <f t="shared" si="7"/>
        <v>0</v>
      </c>
      <c r="K109" s="9">
        <v>2016</v>
      </c>
      <c r="L109" s="9">
        <v>2016</v>
      </c>
      <c r="M109" t="s">
        <v>389</v>
      </c>
      <c r="N109" t="s">
        <v>390</v>
      </c>
      <c r="O109" t="s">
        <v>47</v>
      </c>
      <c r="P109">
        <f t="shared" si="8"/>
        <v>1</v>
      </c>
      <c r="Q109">
        <f t="shared" si="9"/>
        <v>0</v>
      </c>
      <c r="R109" s="15" t="str">
        <f t="shared" si="11"/>
        <v>grün</v>
      </c>
      <c r="S109" s="11">
        <v>14.6</v>
      </c>
      <c r="V109" s="12">
        <v>21856.13</v>
      </c>
    </row>
    <row r="110" spans="1:22" x14ac:dyDescent="0.2">
      <c r="A110" t="s">
        <v>391</v>
      </c>
      <c r="B110" t="s">
        <v>392</v>
      </c>
      <c r="C110" s="6">
        <v>44102</v>
      </c>
      <c r="D110" s="7">
        <v>53115</v>
      </c>
      <c r="E110" t="s">
        <v>35</v>
      </c>
      <c r="F110" t="s">
        <v>25</v>
      </c>
      <c r="G110" t="s">
        <v>25</v>
      </c>
      <c r="H110" s="8">
        <v>47620</v>
      </c>
      <c r="I110">
        <f t="shared" si="6"/>
        <v>1</v>
      </c>
      <c r="J110">
        <f t="shared" si="7"/>
        <v>0</v>
      </c>
      <c r="K110" s="9" t="s">
        <v>393</v>
      </c>
      <c r="L110" s="9">
        <v>2003</v>
      </c>
      <c r="M110" t="s">
        <v>37</v>
      </c>
      <c r="O110" t="s">
        <v>28</v>
      </c>
      <c r="P110">
        <f t="shared" si="8"/>
        <v>0</v>
      </c>
      <c r="Q110">
        <f t="shared" si="9"/>
        <v>1</v>
      </c>
      <c r="R110" s="10" t="str">
        <f t="shared" si="11"/>
        <v>rot</v>
      </c>
    </row>
    <row r="111" spans="1:22" x14ac:dyDescent="0.2">
      <c r="A111" t="s">
        <v>394</v>
      </c>
      <c r="B111" t="s">
        <v>395</v>
      </c>
      <c r="C111" s="6">
        <v>44116</v>
      </c>
      <c r="D111" s="7">
        <v>4317</v>
      </c>
      <c r="E111" t="s">
        <v>185</v>
      </c>
      <c r="F111" t="s">
        <v>42</v>
      </c>
      <c r="G111" t="s">
        <v>25</v>
      </c>
      <c r="H111" s="8">
        <v>47788</v>
      </c>
      <c r="I111">
        <f t="shared" si="6"/>
        <v>1</v>
      </c>
      <c r="J111">
        <f t="shared" si="7"/>
        <v>0</v>
      </c>
      <c r="K111" s="9">
        <v>1890</v>
      </c>
      <c r="L111" s="9">
        <v>2016</v>
      </c>
      <c r="M111" t="s">
        <v>396</v>
      </c>
      <c r="N111" t="s">
        <v>397</v>
      </c>
      <c r="O111" t="s">
        <v>47</v>
      </c>
      <c r="P111">
        <f t="shared" si="8"/>
        <v>1</v>
      </c>
      <c r="Q111">
        <f t="shared" si="9"/>
        <v>0</v>
      </c>
      <c r="R111" s="13" t="s">
        <v>48</v>
      </c>
      <c r="S111" s="11">
        <v>91</v>
      </c>
      <c r="U111" s="11">
        <v>50</v>
      </c>
      <c r="V111" s="12">
        <v>2280</v>
      </c>
    </row>
    <row r="112" spans="1:22" x14ac:dyDescent="0.2">
      <c r="A112" t="s">
        <v>398</v>
      </c>
      <c r="B112" t="s">
        <v>399</v>
      </c>
      <c r="C112" s="6">
        <v>44240</v>
      </c>
      <c r="D112" s="7">
        <v>60314</v>
      </c>
      <c r="E112" t="s">
        <v>254</v>
      </c>
      <c r="F112" t="s">
        <v>25</v>
      </c>
      <c r="G112" t="s">
        <v>25</v>
      </c>
      <c r="H112" s="8">
        <v>45721</v>
      </c>
      <c r="I112">
        <f t="shared" si="6"/>
        <v>1</v>
      </c>
      <c r="J112">
        <f t="shared" si="7"/>
        <v>0</v>
      </c>
      <c r="K112" s="9">
        <v>2014</v>
      </c>
      <c r="L112" s="9">
        <v>2014</v>
      </c>
      <c r="O112" t="s">
        <v>47</v>
      </c>
      <c r="P112">
        <f t="shared" si="8"/>
        <v>1</v>
      </c>
      <c r="Q112">
        <f t="shared" si="9"/>
        <v>0</v>
      </c>
      <c r="R112" s="13" t="s">
        <v>48</v>
      </c>
      <c r="S112" s="11">
        <v>128.19999999999999</v>
      </c>
    </row>
    <row r="113" spans="1:22" x14ac:dyDescent="0.2">
      <c r="A113" t="s">
        <v>400</v>
      </c>
      <c r="B113" t="s">
        <v>401</v>
      </c>
      <c r="C113" s="6">
        <v>44199</v>
      </c>
      <c r="D113" s="7">
        <v>58332</v>
      </c>
      <c r="E113" t="s">
        <v>402</v>
      </c>
      <c r="F113" t="s">
        <v>25</v>
      </c>
      <c r="G113" t="s">
        <v>25</v>
      </c>
      <c r="H113" s="8">
        <v>45976</v>
      </c>
      <c r="I113">
        <f t="shared" si="6"/>
        <v>1</v>
      </c>
      <c r="J113">
        <f t="shared" si="7"/>
        <v>0</v>
      </c>
      <c r="K113" s="9">
        <v>1968</v>
      </c>
      <c r="L113" s="9">
        <v>2012</v>
      </c>
      <c r="M113" t="s">
        <v>403</v>
      </c>
      <c r="N113" t="s">
        <v>404</v>
      </c>
      <c r="O113" t="s">
        <v>47</v>
      </c>
      <c r="P113">
        <f t="shared" si="8"/>
        <v>1</v>
      </c>
      <c r="Q113">
        <f t="shared" si="9"/>
        <v>0</v>
      </c>
      <c r="R113" s="10" t="str">
        <f>IF(AND(P113=1,S113&lt;=70),"grün","rot")</f>
        <v>rot</v>
      </c>
      <c r="S113" s="11">
        <v>177</v>
      </c>
      <c r="T113" s="11">
        <v>43</v>
      </c>
      <c r="U113" s="11">
        <v>50</v>
      </c>
      <c r="V113" s="12">
        <v>19244</v>
      </c>
    </row>
    <row r="114" spans="1:22" x14ac:dyDescent="0.2">
      <c r="A114" t="s">
        <v>405</v>
      </c>
      <c r="B114" t="s">
        <v>406</v>
      </c>
      <c r="C114" s="6">
        <v>44209</v>
      </c>
      <c r="D114" s="7">
        <v>80538</v>
      </c>
      <c r="E114" t="s">
        <v>159</v>
      </c>
      <c r="F114" t="s">
        <v>25</v>
      </c>
      <c r="G114" t="s">
        <v>25</v>
      </c>
      <c r="H114" s="8">
        <v>43578</v>
      </c>
      <c r="I114">
        <f t="shared" si="6"/>
        <v>0</v>
      </c>
      <c r="J114">
        <f t="shared" si="7"/>
        <v>1</v>
      </c>
      <c r="K114" s="9">
        <v>1950</v>
      </c>
      <c r="L114" s="9">
        <v>1980</v>
      </c>
      <c r="M114" t="s">
        <v>69</v>
      </c>
      <c r="O114" t="s">
        <v>47</v>
      </c>
      <c r="P114">
        <f t="shared" si="8"/>
        <v>1</v>
      </c>
      <c r="Q114">
        <f t="shared" si="9"/>
        <v>0</v>
      </c>
      <c r="R114" s="10" t="str">
        <f>IF(AND(P114=1,S114&lt;=70),"grün","rot")</f>
        <v>rot</v>
      </c>
      <c r="S114" s="11">
        <v>178</v>
      </c>
      <c r="T114" s="11">
        <v>232.1</v>
      </c>
      <c r="U114" s="11">
        <v>20.100000000000001</v>
      </c>
      <c r="V114" s="12">
        <v>16078</v>
      </c>
    </row>
    <row r="115" spans="1:22" x14ac:dyDescent="0.2">
      <c r="A115" t="s">
        <v>407</v>
      </c>
      <c r="B115" t="s">
        <v>408</v>
      </c>
      <c r="C115" s="6">
        <v>44170</v>
      </c>
      <c r="D115" s="7">
        <v>80333</v>
      </c>
      <c r="E115" t="s">
        <v>159</v>
      </c>
      <c r="F115" t="s">
        <v>25</v>
      </c>
      <c r="G115" t="s">
        <v>25</v>
      </c>
      <c r="H115" s="8">
        <v>43644</v>
      </c>
      <c r="I115">
        <f t="shared" si="6"/>
        <v>0</v>
      </c>
      <c r="J115">
        <f t="shared" si="7"/>
        <v>1</v>
      </c>
      <c r="K115" s="9" t="s">
        <v>409</v>
      </c>
      <c r="L115" s="9"/>
      <c r="M115" t="s">
        <v>43</v>
      </c>
      <c r="O115" t="s">
        <v>28</v>
      </c>
      <c r="P115">
        <f t="shared" si="8"/>
        <v>0</v>
      </c>
      <c r="Q115">
        <f t="shared" si="9"/>
        <v>1</v>
      </c>
      <c r="R115" s="10" t="str">
        <f>IF(AND(P115=1,S115&lt;=70),"grün","rot")</f>
        <v>rot</v>
      </c>
      <c r="T115" s="11">
        <v>100</v>
      </c>
    </row>
    <row r="116" spans="1:22" x14ac:dyDescent="0.2">
      <c r="A116" t="s">
        <v>410</v>
      </c>
      <c r="B116" t="s">
        <v>411</v>
      </c>
      <c r="C116" s="6">
        <v>44141</v>
      </c>
      <c r="D116" s="7">
        <v>27570</v>
      </c>
      <c r="E116" t="s">
        <v>412</v>
      </c>
      <c r="F116" t="s">
        <v>25</v>
      </c>
      <c r="G116" t="s">
        <v>25</v>
      </c>
      <c r="H116" s="8">
        <v>43481</v>
      </c>
      <c r="I116">
        <f t="shared" si="6"/>
        <v>0</v>
      </c>
      <c r="J116">
        <f t="shared" si="7"/>
        <v>1</v>
      </c>
      <c r="K116" s="9">
        <v>1980</v>
      </c>
      <c r="L116" s="9">
        <v>1980</v>
      </c>
      <c r="M116" t="s">
        <v>37</v>
      </c>
      <c r="O116" t="s">
        <v>28</v>
      </c>
      <c r="P116">
        <f t="shared" si="8"/>
        <v>0</v>
      </c>
      <c r="Q116">
        <f t="shared" si="9"/>
        <v>1</v>
      </c>
      <c r="R116" s="10" t="str">
        <f>IF(AND(P116=1,S116&lt;=70),"grün","rot")</f>
        <v>rot</v>
      </c>
    </row>
    <row r="117" spans="1:22" x14ac:dyDescent="0.2">
      <c r="A117" t="s">
        <v>413</v>
      </c>
      <c r="B117" t="s">
        <v>414</v>
      </c>
      <c r="C117" s="6">
        <v>44140</v>
      </c>
      <c r="D117" s="7">
        <v>26121</v>
      </c>
      <c r="E117" t="s">
        <v>415</v>
      </c>
      <c r="F117" t="s">
        <v>25</v>
      </c>
      <c r="G117" t="s">
        <v>25</v>
      </c>
      <c r="H117" s="8">
        <v>43895</v>
      </c>
      <c r="I117">
        <f t="shared" si="6"/>
        <v>0</v>
      </c>
      <c r="J117">
        <f t="shared" si="7"/>
        <v>1</v>
      </c>
      <c r="K117" s="9">
        <v>2010</v>
      </c>
      <c r="L117" s="9" t="s">
        <v>416</v>
      </c>
      <c r="M117" t="s">
        <v>417</v>
      </c>
      <c r="N117" t="s">
        <v>201</v>
      </c>
      <c r="O117" t="s">
        <v>47</v>
      </c>
      <c r="P117">
        <f t="shared" si="8"/>
        <v>1</v>
      </c>
      <c r="Q117">
        <f t="shared" si="9"/>
        <v>0</v>
      </c>
      <c r="R117" s="10" t="str">
        <f>IF(AND(P117=1,S117&lt;=70),"grün","rot")</f>
        <v>rot</v>
      </c>
      <c r="S117" s="11">
        <v>212</v>
      </c>
      <c r="U117" s="11">
        <v>50</v>
      </c>
      <c r="V117" s="12">
        <v>4506</v>
      </c>
    </row>
    <row r="118" spans="1:22" x14ac:dyDescent="0.2">
      <c r="A118" t="s">
        <v>418</v>
      </c>
      <c r="B118" t="s">
        <v>419</v>
      </c>
      <c r="C118" s="6">
        <v>44102</v>
      </c>
      <c r="D118" s="7">
        <v>22605</v>
      </c>
      <c r="E118" t="s">
        <v>167</v>
      </c>
      <c r="F118" t="s">
        <v>41</v>
      </c>
      <c r="G118" t="s">
        <v>41</v>
      </c>
      <c r="H118" s="8">
        <v>46783</v>
      </c>
      <c r="I118">
        <f t="shared" si="6"/>
        <v>1</v>
      </c>
      <c r="J118">
        <f t="shared" si="7"/>
        <v>0</v>
      </c>
      <c r="K118" s="9">
        <v>2018</v>
      </c>
      <c r="L118" s="9">
        <v>2016</v>
      </c>
      <c r="M118" t="s">
        <v>420</v>
      </c>
      <c r="N118" t="s">
        <v>27</v>
      </c>
      <c r="O118" t="s">
        <v>47</v>
      </c>
      <c r="P118">
        <f t="shared" si="8"/>
        <v>1</v>
      </c>
      <c r="Q118">
        <f t="shared" si="9"/>
        <v>0</v>
      </c>
      <c r="R118" s="13" t="s">
        <v>48</v>
      </c>
      <c r="S118" s="11">
        <v>103</v>
      </c>
      <c r="U118" s="11">
        <v>0</v>
      </c>
      <c r="V118" s="12">
        <v>1908</v>
      </c>
    </row>
    <row r="119" spans="1:22" x14ac:dyDescent="0.2">
      <c r="A119" t="s">
        <v>421</v>
      </c>
      <c r="B119" t="s">
        <v>422</v>
      </c>
      <c r="C119" s="6">
        <v>44164</v>
      </c>
      <c r="D119" s="7">
        <v>33790</v>
      </c>
      <c r="E119" t="s">
        <v>423</v>
      </c>
      <c r="F119" t="s">
        <v>25</v>
      </c>
      <c r="G119" t="s">
        <v>25</v>
      </c>
      <c r="H119" s="8">
        <v>47413</v>
      </c>
      <c r="I119">
        <f t="shared" si="6"/>
        <v>1</v>
      </c>
      <c r="J119">
        <f t="shared" si="7"/>
        <v>0</v>
      </c>
      <c r="K119" s="9">
        <v>1999</v>
      </c>
      <c r="L119" s="9"/>
      <c r="M119" t="s">
        <v>53</v>
      </c>
      <c r="O119" t="s">
        <v>28</v>
      </c>
      <c r="P119">
        <f t="shared" si="8"/>
        <v>0</v>
      </c>
      <c r="Q119">
        <f t="shared" si="9"/>
        <v>1</v>
      </c>
      <c r="R119" s="10" t="str">
        <f t="shared" ref="R119:R129" si="12">IF(AND(P119=1,S119&lt;=70),"grün","rot")</f>
        <v>rot</v>
      </c>
      <c r="S119" s="11">
        <v>135.1</v>
      </c>
      <c r="T119" s="11">
        <v>93</v>
      </c>
    </row>
    <row r="120" spans="1:22" x14ac:dyDescent="0.2">
      <c r="A120" t="s">
        <v>424</v>
      </c>
      <c r="B120" t="s">
        <v>425</v>
      </c>
      <c r="C120" s="6">
        <v>44141</v>
      </c>
      <c r="D120" s="7">
        <v>70597</v>
      </c>
      <c r="E120" t="s">
        <v>210</v>
      </c>
      <c r="F120" t="s">
        <v>25</v>
      </c>
      <c r="G120" t="s">
        <v>25</v>
      </c>
      <c r="H120" s="8">
        <v>47799</v>
      </c>
      <c r="I120">
        <f t="shared" si="6"/>
        <v>1</v>
      </c>
      <c r="J120">
        <f t="shared" si="7"/>
        <v>0</v>
      </c>
      <c r="K120" s="9" t="s">
        <v>426</v>
      </c>
      <c r="L120" s="9"/>
      <c r="M120" t="s">
        <v>131</v>
      </c>
      <c r="N120" t="s">
        <v>427</v>
      </c>
      <c r="O120" t="s">
        <v>28</v>
      </c>
      <c r="P120">
        <f t="shared" si="8"/>
        <v>0</v>
      </c>
      <c r="Q120">
        <f t="shared" si="9"/>
        <v>1</v>
      </c>
      <c r="R120" s="10" t="str">
        <f t="shared" si="12"/>
        <v>rot</v>
      </c>
    </row>
    <row r="121" spans="1:22" x14ac:dyDescent="0.2">
      <c r="A121" t="s">
        <v>428</v>
      </c>
      <c r="B121" t="s">
        <v>429</v>
      </c>
      <c r="C121" s="6">
        <v>44104</v>
      </c>
      <c r="D121" s="7">
        <v>95444</v>
      </c>
      <c r="E121" t="s">
        <v>288</v>
      </c>
      <c r="F121" t="s">
        <v>25</v>
      </c>
      <c r="G121" t="s">
        <v>25</v>
      </c>
      <c r="H121" s="8">
        <v>47782</v>
      </c>
      <c r="I121">
        <f t="shared" si="6"/>
        <v>1</v>
      </c>
      <c r="J121">
        <f t="shared" si="7"/>
        <v>0</v>
      </c>
      <c r="K121" s="9">
        <v>1955</v>
      </c>
      <c r="L121" s="9"/>
      <c r="M121" t="s">
        <v>37</v>
      </c>
      <c r="N121" t="s">
        <v>27</v>
      </c>
      <c r="O121" t="s">
        <v>28</v>
      </c>
      <c r="P121">
        <f t="shared" si="8"/>
        <v>0</v>
      </c>
      <c r="Q121">
        <f t="shared" si="9"/>
        <v>1</v>
      </c>
      <c r="R121" s="10" t="str">
        <f t="shared" si="12"/>
        <v>rot</v>
      </c>
      <c r="S121" s="11">
        <v>91</v>
      </c>
      <c r="T121" s="11">
        <v>68</v>
      </c>
    </row>
    <row r="122" spans="1:22" x14ac:dyDescent="0.2">
      <c r="A122" t="s">
        <v>430</v>
      </c>
      <c r="B122" t="s">
        <v>431</v>
      </c>
      <c r="C122" s="6">
        <v>44102</v>
      </c>
      <c r="D122" s="7">
        <v>66440</v>
      </c>
      <c r="E122" t="s">
        <v>432</v>
      </c>
      <c r="F122" t="s">
        <v>25</v>
      </c>
      <c r="G122" t="s">
        <v>25</v>
      </c>
      <c r="H122" s="8">
        <v>45504</v>
      </c>
      <c r="I122">
        <f t="shared" si="6"/>
        <v>1</v>
      </c>
      <c r="J122">
        <f t="shared" si="7"/>
        <v>0</v>
      </c>
      <c r="K122" s="9">
        <v>1911</v>
      </c>
      <c r="L122" s="9">
        <v>2010</v>
      </c>
      <c r="M122" t="s">
        <v>43</v>
      </c>
      <c r="O122" t="s">
        <v>28</v>
      </c>
      <c r="P122">
        <f t="shared" si="8"/>
        <v>0</v>
      </c>
      <c r="Q122">
        <f t="shared" si="9"/>
        <v>1</v>
      </c>
      <c r="R122" s="10" t="str">
        <f t="shared" si="12"/>
        <v>rot</v>
      </c>
    </row>
    <row r="123" spans="1:22" x14ac:dyDescent="0.2">
      <c r="A123" t="s">
        <v>433</v>
      </c>
      <c r="B123" t="s">
        <v>434</v>
      </c>
      <c r="C123" s="6">
        <v>44139</v>
      </c>
      <c r="D123" s="7">
        <v>44789</v>
      </c>
      <c r="E123" t="s">
        <v>233</v>
      </c>
      <c r="F123" t="s">
        <v>25</v>
      </c>
      <c r="G123" t="s">
        <v>25</v>
      </c>
      <c r="H123" s="8">
        <v>47211</v>
      </c>
      <c r="I123">
        <f t="shared" si="6"/>
        <v>1</v>
      </c>
      <c r="J123">
        <f t="shared" si="7"/>
        <v>0</v>
      </c>
      <c r="K123" s="9">
        <v>1958</v>
      </c>
      <c r="L123" s="9">
        <v>2003</v>
      </c>
      <c r="M123" t="s">
        <v>435</v>
      </c>
      <c r="N123" t="s">
        <v>27</v>
      </c>
      <c r="O123" t="s">
        <v>28</v>
      </c>
      <c r="P123">
        <f t="shared" si="8"/>
        <v>0</v>
      </c>
      <c r="Q123">
        <f t="shared" si="9"/>
        <v>1</v>
      </c>
      <c r="R123" s="10" t="str">
        <f t="shared" si="12"/>
        <v>rot</v>
      </c>
      <c r="S123" s="11">
        <v>82</v>
      </c>
      <c r="T123" s="11">
        <v>76</v>
      </c>
    </row>
    <row r="124" spans="1:22" x14ac:dyDescent="0.2">
      <c r="A124" t="s">
        <v>436</v>
      </c>
      <c r="B124" t="s">
        <v>437</v>
      </c>
      <c r="C124" s="6">
        <v>44102</v>
      </c>
      <c r="D124" s="7">
        <v>53111</v>
      </c>
      <c r="E124" t="s">
        <v>35</v>
      </c>
      <c r="F124" t="s">
        <v>25</v>
      </c>
      <c r="G124" t="s">
        <v>25</v>
      </c>
      <c r="H124" s="8">
        <v>47663</v>
      </c>
      <c r="I124">
        <f t="shared" si="6"/>
        <v>1</v>
      </c>
      <c r="J124">
        <f t="shared" si="7"/>
        <v>0</v>
      </c>
      <c r="K124" s="9">
        <v>1954</v>
      </c>
      <c r="L124" s="9"/>
      <c r="M124" t="s">
        <v>37</v>
      </c>
      <c r="N124" t="s">
        <v>438</v>
      </c>
      <c r="O124" t="s">
        <v>28</v>
      </c>
      <c r="P124">
        <f t="shared" si="8"/>
        <v>0</v>
      </c>
      <c r="Q124">
        <f t="shared" si="9"/>
        <v>1</v>
      </c>
      <c r="R124" s="10" t="str">
        <f t="shared" si="12"/>
        <v>rot</v>
      </c>
      <c r="S124" s="11">
        <v>59.1</v>
      </c>
      <c r="T124" s="11">
        <v>90</v>
      </c>
    </row>
    <row r="125" spans="1:22" x14ac:dyDescent="0.2">
      <c r="A125" t="s">
        <v>439</v>
      </c>
      <c r="B125" t="s">
        <v>440</v>
      </c>
      <c r="C125" s="6">
        <v>44102</v>
      </c>
      <c r="D125" s="7">
        <v>44139</v>
      </c>
      <c r="E125" t="s">
        <v>441</v>
      </c>
      <c r="F125" t="s">
        <v>25</v>
      </c>
      <c r="G125" t="s">
        <v>25</v>
      </c>
      <c r="H125" s="8">
        <v>47211</v>
      </c>
      <c r="I125">
        <f t="shared" si="6"/>
        <v>1</v>
      </c>
      <c r="J125">
        <f t="shared" si="7"/>
        <v>0</v>
      </c>
      <c r="K125" s="9">
        <v>1938</v>
      </c>
      <c r="L125" s="9">
        <v>1998</v>
      </c>
      <c r="M125" t="s">
        <v>111</v>
      </c>
      <c r="N125" t="s">
        <v>27</v>
      </c>
      <c r="O125" t="s">
        <v>28</v>
      </c>
      <c r="P125">
        <f t="shared" si="8"/>
        <v>0</v>
      </c>
      <c r="Q125">
        <f t="shared" si="9"/>
        <v>1</v>
      </c>
      <c r="R125" s="10" t="str">
        <f t="shared" si="12"/>
        <v>rot</v>
      </c>
    </row>
    <row r="126" spans="1:22" x14ac:dyDescent="0.2">
      <c r="A126" t="s">
        <v>442</v>
      </c>
      <c r="B126" t="s">
        <v>443</v>
      </c>
      <c r="C126" s="6">
        <v>44102</v>
      </c>
      <c r="D126" s="7">
        <v>24105</v>
      </c>
      <c r="E126" t="s">
        <v>444</v>
      </c>
      <c r="F126" t="s">
        <v>25</v>
      </c>
      <c r="G126" t="s">
        <v>25</v>
      </c>
      <c r="H126" s="8">
        <v>47386</v>
      </c>
      <c r="I126">
        <f t="shared" si="6"/>
        <v>1</v>
      </c>
      <c r="J126">
        <f t="shared" si="7"/>
        <v>0</v>
      </c>
      <c r="K126" s="9">
        <v>1976</v>
      </c>
      <c r="L126" s="9"/>
      <c r="M126" t="s">
        <v>26</v>
      </c>
      <c r="N126" t="s">
        <v>27</v>
      </c>
      <c r="O126" t="s">
        <v>28</v>
      </c>
      <c r="P126">
        <f t="shared" si="8"/>
        <v>0</v>
      </c>
      <c r="Q126">
        <f t="shared" si="9"/>
        <v>1</v>
      </c>
      <c r="R126" s="10" t="str">
        <f t="shared" si="12"/>
        <v>rot</v>
      </c>
    </row>
    <row r="127" spans="1:22" x14ac:dyDescent="0.2">
      <c r="A127" t="s">
        <v>445</v>
      </c>
      <c r="B127" t="s">
        <v>446</v>
      </c>
      <c r="C127" s="6">
        <v>44106</v>
      </c>
      <c r="D127" s="7">
        <v>10961</v>
      </c>
      <c r="E127" t="s">
        <v>100</v>
      </c>
      <c r="F127" t="s">
        <v>25</v>
      </c>
      <c r="G127" t="s">
        <v>25</v>
      </c>
      <c r="H127" s="8">
        <v>47078</v>
      </c>
      <c r="I127">
        <f t="shared" si="6"/>
        <v>1</v>
      </c>
      <c r="J127">
        <f t="shared" si="7"/>
        <v>0</v>
      </c>
      <c r="K127" s="9">
        <v>1854</v>
      </c>
      <c r="L127" s="9">
        <v>2002</v>
      </c>
      <c r="M127" t="s">
        <v>182</v>
      </c>
      <c r="N127" t="s">
        <v>447</v>
      </c>
      <c r="O127" t="s">
        <v>28</v>
      </c>
      <c r="P127">
        <f t="shared" si="8"/>
        <v>0</v>
      </c>
      <c r="Q127">
        <f t="shared" si="9"/>
        <v>1</v>
      </c>
      <c r="R127" s="10" t="str">
        <f t="shared" si="12"/>
        <v>rot</v>
      </c>
    </row>
    <row r="128" spans="1:22" x14ac:dyDescent="0.2">
      <c r="A128" t="s">
        <v>448</v>
      </c>
      <c r="B128" t="s">
        <v>449</v>
      </c>
      <c r="C128" s="6">
        <v>44120</v>
      </c>
      <c r="D128" s="7">
        <v>10179</v>
      </c>
      <c r="E128" t="s">
        <v>151</v>
      </c>
      <c r="F128" t="s">
        <v>25</v>
      </c>
      <c r="G128" t="s">
        <v>25</v>
      </c>
      <c r="H128" s="8">
        <v>47433</v>
      </c>
      <c r="I128">
        <f t="shared" si="6"/>
        <v>1</v>
      </c>
      <c r="J128">
        <f t="shared" si="7"/>
        <v>0</v>
      </c>
      <c r="K128" s="9">
        <v>1986</v>
      </c>
      <c r="L128" s="9">
        <v>2001</v>
      </c>
      <c r="M128" t="s">
        <v>37</v>
      </c>
      <c r="N128" t="s">
        <v>27</v>
      </c>
      <c r="O128" t="s">
        <v>28</v>
      </c>
      <c r="P128">
        <f t="shared" si="8"/>
        <v>0</v>
      </c>
      <c r="Q128">
        <f t="shared" si="9"/>
        <v>1</v>
      </c>
      <c r="R128" s="10" t="str">
        <f t="shared" si="12"/>
        <v>rot</v>
      </c>
    </row>
    <row r="129" spans="1:22" x14ac:dyDescent="0.2">
      <c r="A129" t="s">
        <v>450</v>
      </c>
      <c r="B129" t="s">
        <v>451</v>
      </c>
      <c r="C129" s="6">
        <v>44104</v>
      </c>
      <c r="D129" s="7">
        <v>33098</v>
      </c>
      <c r="E129" t="s">
        <v>118</v>
      </c>
      <c r="F129" t="s">
        <v>25</v>
      </c>
      <c r="G129" t="s">
        <v>25</v>
      </c>
      <c r="H129" s="17" t="s">
        <v>452</v>
      </c>
      <c r="I129">
        <v>0</v>
      </c>
      <c r="J129">
        <v>1</v>
      </c>
      <c r="K129" s="9">
        <v>1969</v>
      </c>
      <c r="L129" s="9" t="s">
        <v>453</v>
      </c>
      <c r="M129" t="s">
        <v>43</v>
      </c>
      <c r="N129" t="s">
        <v>27</v>
      </c>
      <c r="O129" t="s">
        <v>28</v>
      </c>
      <c r="P129">
        <f t="shared" si="8"/>
        <v>0</v>
      </c>
      <c r="Q129">
        <f t="shared" si="9"/>
        <v>1</v>
      </c>
      <c r="R129" s="10" t="str">
        <f t="shared" si="12"/>
        <v>rot</v>
      </c>
    </row>
    <row r="130" spans="1:22" x14ac:dyDescent="0.2">
      <c r="A130" t="s">
        <v>454</v>
      </c>
      <c r="B130" t="s">
        <v>455</v>
      </c>
      <c r="C130" s="6">
        <v>44108</v>
      </c>
      <c r="D130" s="7">
        <v>1796</v>
      </c>
      <c r="E130" t="s">
        <v>456</v>
      </c>
      <c r="F130" t="s">
        <v>41</v>
      </c>
      <c r="G130" t="s">
        <v>25</v>
      </c>
      <c r="H130" s="8">
        <v>46439</v>
      </c>
      <c r="I130">
        <f t="shared" ref="I130:I193" si="13">IF(H130&gt;=DATE(2021,4,14),1,0)</f>
        <v>1</v>
      </c>
      <c r="J130">
        <f t="shared" ref="J130:J193" si="14">IF(H130&lt;DATE(2021,4,14),1,0)</f>
        <v>0</v>
      </c>
      <c r="K130" s="9">
        <v>2016</v>
      </c>
      <c r="L130" s="9">
        <v>2016</v>
      </c>
      <c r="M130" t="s">
        <v>457</v>
      </c>
      <c r="N130" t="s">
        <v>458</v>
      </c>
      <c r="O130" t="s">
        <v>47</v>
      </c>
      <c r="P130">
        <f t="shared" ref="P130:P193" si="15">IF(O130="Bedarfsausweis",1,0)</f>
        <v>1</v>
      </c>
      <c r="Q130">
        <f t="shared" ref="Q130:Q193" si="16">IF(O130="Verbrauchsausweis",1,0)</f>
        <v>0</v>
      </c>
      <c r="R130" s="13" t="s">
        <v>48</v>
      </c>
      <c r="S130" s="11">
        <v>94</v>
      </c>
      <c r="U130" s="11">
        <v>29</v>
      </c>
      <c r="V130" s="12">
        <v>8508</v>
      </c>
    </row>
    <row r="131" spans="1:22" x14ac:dyDescent="0.2">
      <c r="A131" t="s">
        <v>459</v>
      </c>
      <c r="B131" s="14" t="s">
        <v>460</v>
      </c>
      <c r="C131" s="6">
        <v>44102</v>
      </c>
      <c r="D131" s="7">
        <v>10407</v>
      </c>
      <c r="E131" t="s">
        <v>461</v>
      </c>
      <c r="F131" t="s">
        <v>41</v>
      </c>
      <c r="G131" t="s">
        <v>25</v>
      </c>
      <c r="H131" s="8">
        <v>46347</v>
      </c>
      <c r="I131">
        <f t="shared" si="13"/>
        <v>1</v>
      </c>
      <c r="J131">
        <f t="shared" si="14"/>
        <v>0</v>
      </c>
      <c r="K131" s="9">
        <v>1974</v>
      </c>
      <c r="L131" s="9" t="s">
        <v>462</v>
      </c>
      <c r="M131" t="s">
        <v>37</v>
      </c>
      <c r="N131" t="s">
        <v>463</v>
      </c>
      <c r="O131" t="s">
        <v>28</v>
      </c>
      <c r="P131">
        <f t="shared" si="15"/>
        <v>0</v>
      </c>
      <c r="Q131">
        <f t="shared" si="16"/>
        <v>1</v>
      </c>
      <c r="R131" s="10" t="str">
        <f>IF(AND(P131=1,S131&lt;=70),"grün","rot")</f>
        <v>rot</v>
      </c>
    </row>
    <row r="132" spans="1:22" x14ac:dyDescent="0.2">
      <c r="A132" t="s">
        <v>464</v>
      </c>
      <c r="B132" t="s">
        <v>465</v>
      </c>
      <c r="C132" s="6">
        <v>44248</v>
      </c>
      <c r="D132" s="7">
        <v>8340</v>
      </c>
      <c r="E132" t="s">
        <v>466</v>
      </c>
      <c r="F132" t="s">
        <v>25</v>
      </c>
      <c r="G132" t="s">
        <v>25</v>
      </c>
      <c r="H132" s="8">
        <v>47904</v>
      </c>
      <c r="I132">
        <f t="shared" si="13"/>
        <v>1</v>
      </c>
      <c r="J132">
        <f t="shared" si="14"/>
        <v>0</v>
      </c>
      <c r="K132" s="9">
        <v>1999</v>
      </c>
      <c r="L132" s="9">
        <v>1998</v>
      </c>
      <c r="M132" t="s">
        <v>43</v>
      </c>
      <c r="N132" t="s">
        <v>27</v>
      </c>
      <c r="O132" t="s">
        <v>28</v>
      </c>
      <c r="P132">
        <f t="shared" si="15"/>
        <v>0</v>
      </c>
      <c r="Q132">
        <f t="shared" si="16"/>
        <v>1</v>
      </c>
      <c r="R132" s="10" t="str">
        <f>IF(AND(P132=1,S132&lt;=70),"grün","rot")</f>
        <v>rot</v>
      </c>
      <c r="S132" s="11">
        <v>98</v>
      </c>
      <c r="T132" s="11">
        <v>40</v>
      </c>
    </row>
    <row r="133" spans="1:22" x14ac:dyDescent="0.2">
      <c r="A133" t="s">
        <v>467</v>
      </c>
      <c r="B133" s="14" t="s">
        <v>468</v>
      </c>
      <c r="C133" s="6">
        <v>44103</v>
      </c>
      <c r="D133" s="7">
        <v>21423</v>
      </c>
      <c r="E133" t="s">
        <v>469</v>
      </c>
      <c r="F133" t="s">
        <v>25</v>
      </c>
      <c r="G133" t="s">
        <v>25</v>
      </c>
      <c r="H133" s="8">
        <v>47390</v>
      </c>
      <c r="I133">
        <f t="shared" si="13"/>
        <v>1</v>
      </c>
      <c r="J133">
        <f t="shared" si="14"/>
        <v>0</v>
      </c>
      <c r="K133" s="9" t="s">
        <v>470</v>
      </c>
      <c r="L133" s="9">
        <v>2016</v>
      </c>
      <c r="M133" t="s">
        <v>97</v>
      </c>
      <c r="N133" t="s">
        <v>27</v>
      </c>
      <c r="O133" t="s">
        <v>28</v>
      </c>
      <c r="P133">
        <f t="shared" si="15"/>
        <v>0</v>
      </c>
      <c r="Q133">
        <f t="shared" si="16"/>
        <v>1</v>
      </c>
      <c r="R133" s="10" t="str">
        <f>IF(AND(P133=1,S133&lt;=70),"grün","rot")</f>
        <v>rot</v>
      </c>
    </row>
    <row r="134" spans="1:22" x14ac:dyDescent="0.2">
      <c r="A134" t="s">
        <v>471</v>
      </c>
      <c r="B134" t="s">
        <v>472</v>
      </c>
      <c r="C134" s="6">
        <v>44108</v>
      </c>
      <c r="D134" s="7">
        <v>20354</v>
      </c>
      <c r="E134" t="s">
        <v>167</v>
      </c>
      <c r="F134" t="s">
        <v>25</v>
      </c>
      <c r="G134" t="s">
        <v>25</v>
      </c>
      <c r="H134" s="8">
        <v>46909</v>
      </c>
      <c r="I134">
        <f t="shared" si="13"/>
        <v>1</v>
      </c>
      <c r="J134">
        <f t="shared" si="14"/>
        <v>0</v>
      </c>
      <c r="K134" s="9">
        <v>1909</v>
      </c>
      <c r="L134" s="9">
        <v>2009</v>
      </c>
      <c r="M134" t="s">
        <v>473</v>
      </c>
      <c r="N134" t="s">
        <v>27</v>
      </c>
      <c r="O134" t="s">
        <v>28</v>
      </c>
      <c r="P134">
        <f t="shared" si="15"/>
        <v>0</v>
      </c>
      <c r="Q134">
        <f t="shared" si="16"/>
        <v>1</v>
      </c>
      <c r="R134" s="10" t="str">
        <f>IF(AND(P134=1,S134&lt;=70),"grün","rot")</f>
        <v>rot</v>
      </c>
      <c r="S134" s="11">
        <v>100</v>
      </c>
      <c r="T134" s="11">
        <v>41</v>
      </c>
    </row>
    <row r="135" spans="1:22" x14ac:dyDescent="0.2">
      <c r="A135" t="s">
        <v>474</v>
      </c>
      <c r="B135" t="s">
        <v>475</v>
      </c>
      <c r="C135" s="6">
        <v>44113</v>
      </c>
      <c r="D135" s="7">
        <v>9130</v>
      </c>
      <c r="E135" t="s">
        <v>476</v>
      </c>
      <c r="F135" t="s">
        <v>41</v>
      </c>
      <c r="G135" t="s">
        <v>25</v>
      </c>
      <c r="H135" s="8">
        <v>44959</v>
      </c>
      <c r="I135">
        <f t="shared" si="13"/>
        <v>1</v>
      </c>
      <c r="J135">
        <f t="shared" si="14"/>
        <v>0</v>
      </c>
      <c r="K135" s="9">
        <v>1908</v>
      </c>
      <c r="L135" s="9">
        <v>2013</v>
      </c>
      <c r="M135" t="s">
        <v>477</v>
      </c>
      <c r="O135" t="s">
        <v>47</v>
      </c>
      <c r="P135">
        <f t="shared" si="15"/>
        <v>1</v>
      </c>
      <c r="Q135">
        <f t="shared" si="16"/>
        <v>0</v>
      </c>
      <c r="R135" s="13" t="s">
        <v>48</v>
      </c>
      <c r="S135" s="11">
        <v>89</v>
      </c>
      <c r="V135" s="12">
        <v>7176</v>
      </c>
    </row>
    <row r="136" spans="1:22" x14ac:dyDescent="0.2">
      <c r="A136" t="s">
        <v>478</v>
      </c>
      <c r="B136" t="s">
        <v>479</v>
      </c>
      <c r="C136" s="6">
        <v>44113</v>
      </c>
      <c r="D136" s="7">
        <v>51375</v>
      </c>
      <c r="E136" t="s">
        <v>480</v>
      </c>
      <c r="F136" t="s">
        <v>41</v>
      </c>
      <c r="G136" t="s">
        <v>42</v>
      </c>
      <c r="H136" s="8">
        <v>44530</v>
      </c>
      <c r="I136">
        <f t="shared" si="13"/>
        <v>1</v>
      </c>
      <c r="J136">
        <f t="shared" si="14"/>
        <v>0</v>
      </c>
      <c r="K136" s="9">
        <v>1971</v>
      </c>
      <c r="L136" s="9">
        <v>1990</v>
      </c>
      <c r="M136" t="s">
        <v>37</v>
      </c>
      <c r="O136" t="s">
        <v>47</v>
      </c>
      <c r="P136">
        <f t="shared" si="15"/>
        <v>1</v>
      </c>
      <c r="Q136">
        <f t="shared" si="16"/>
        <v>0</v>
      </c>
      <c r="R136" s="13" t="s">
        <v>48</v>
      </c>
      <c r="S136" s="11">
        <v>113</v>
      </c>
      <c r="U136" s="11">
        <v>14</v>
      </c>
      <c r="V136" s="12">
        <v>14461</v>
      </c>
    </row>
    <row r="137" spans="1:22" x14ac:dyDescent="0.2">
      <c r="A137" t="s">
        <v>481</v>
      </c>
      <c r="B137" t="s">
        <v>482</v>
      </c>
      <c r="C137" s="6">
        <v>44102</v>
      </c>
      <c r="D137" s="7">
        <v>8468</v>
      </c>
      <c r="E137" t="s">
        <v>483</v>
      </c>
      <c r="F137" t="s">
        <v>41</v>
      </c>
      <c r="G137" t="s">
        <v>25</v>
      </c>
      <c r="H137" s="8">
        <v>47774</v>
      </c>
      <c r="I137">
        <f t="shared" si="13"/>
        <v>1</v>
      </c>
      <c r="J137">
        <f t="shared" si="14"/>
        <v>0</v>
      </c>
      <c r="K137" s="9">
        <v>1909</v>
      </c>
      <c r="L137" s="9">
        <v>1995</v>
      </c>
      <c r="M137" t="s">
        <v>182</v>
      </c>
      <c r="O137" t="s">
        <v>28</v>
      </c>
      <c r="P137">
        <f t="shared" si="15"/>
        <v>0</v>
      </c>
      <c r="Q137">
        <f t="shared" si="16"/>
        <v>1</v>
      </c>
      <c r="R137" s="10" t="str">
        <f t="shared" ref="R137:R144" si="17">IF(AND(P137=1,S137&lt;=70),"grün","rot")</f>
        <v>rot</v>
      </c>
    </row>
    <row r="138" spans="1:22" x14ac:dyDescent="0.2">
      <c r="A138" t="s">
        <v>484</v>
      </c>
      <c r="B138" s="14" t="s">
        <v>485</v>
      </c>
      <c r="C138" s="6">
        <v>44171</v>
      </c>
      <c r="D138" s="7">
        <v>88471</v>
      </c>
      <c r="E138" t="s">
        <v>350</v>
      </c>
      <c r="F138" t="s">
        <v>41</v>
      </c>
      <c r="G138" t="s">
        <v>42</v>
      </c>
      <c r="H138" s="8">
        <v>42826</v>
      </c>
      <c r="I138">
        <f t="shared" si="13"/>
        <v>0</v>
      </c>
      <c r="J138">
        <f t="shared" si="14"/>
        <v>1</v>
      </c>
      <c r="K138" s="9">
        <v>1980</v>
      </c>
      <c r="L138" s="9">
        <v>1995</v>
      </c>
      <c r="M138" t="s">
        <v>486</v>
      </c>
      <c r="N138" t="s">
        <v>487</v>
      </c>
      <c r="O138" t="s">
        <v>28</v>
      </c>
      <c r="P138">
        <f t="shared" si="15"/>
        <v>0</v>
      </c>
      <c r="Q138">
        <f t="shared" si="16"/>
        <v>1</v>
      </c>
      <c r="R138" s="10" t="str">
        <f t="shared" si="17"/>
        <v>rot</v>
      </c>
      <c r="U138" s="11">
        <v>19.600000000000001</v>
      </c>
      <c r="V138" s="12">
        <v>5417</v>
      </c>
    </row>
    <row r="139" spans="1:22" x14ac:dyDescent="0.2">
      <c r="A139" t="s">
        <v>488</v>
      </c>
      <c r="B139" t="s">
        <v>489</v>
      </c>
      <c r="C139" s="6">
        <v>44108</v>
      </c>
      <c r="D139" s="7">
        <v>67063</v>
      </c>
      <c r="E139" t="s">
        <v>88</v>
      </c>
      <c r="F139" t="s">
        <v>41</v>
      </c>
      <c r="G139" t="s">
        <v>25</v>
      </c>
      <c r="H139" s="8">
        <v>47781</v>
      </c>
      <c r="I139">
        <f t="shared" si="13"/>
        <v>1</v>
      </c>
      <c r="J139">
        <f t="shared" si="14"/>
        <v>0</v>
      </c>
      <c r="K139" s="9">
        <v>1965</v>
      </c>
      <c r="L139" s="9"/>
      <c r="M139" t="s">
        <v>490</v>
      </c>
      <c r="N139" t="s">
        <v>491</v>
      </c>
      <c r="O139" t="s">
        <v>28</v>
      </c>
      <c r="P139">
        <f t="shared" si="15"/>
        <v>0</v>
      </c>
      <c r="Q139">
        <f t="shared" si="16"/>
        <v>1</v>
      </c>
      <c r="R139" s="10" t="str">
        <f t="shared" si="17"/>
        <v>rot</v>
      </c>
    </row>
    <row r="140" spans="1:22" x14ac:dyDescent="0.2">
      <c r="A140" t="s">
        <v>492</v>
      </c>
      <c r="B140" t="s">
        <v>493</v>
      </c>
      <c r="C140" s="6">
        <v>44158</v>
      </c>
      <c r="D140" s="7">
        <v>89073</v>
      </c>
      <c r="E140" t="s">
        <v>494</v>
      </c>
      <c r="F140" t="s">
        <v>25</v>
      </c>
      <c r="G140" t="s">
        <v>25</v>
      </c>
      <c r="H140" s="8">
        <v>43625</v>
      </c>
      <c r="I140">
        <f t="shared" si="13"/>
        <v>0</v>
      </c>
      <c r="J140">
        <f t="shared" si="14"/>
        <v>1</v>
      </c>
      <c r="K140" s="9"/>
      <c r="L140" s="9"/>
      <c r="O140" t="s">
        <v>28</v>
      </c>
      <c r="P140">
        <f t="shared" si="15"/>
        <v>0</v>
      </c>
      <c r="Q140">
        <f t="shared" si="16"/>
        <v>1</v>
      </c>
      <c r="R140" s="10" t="str">
        <f t="shared" si="17"/>
        <v>rot</v>
      </c>
      <c r="T140" s="11">
        <v>163</v>
      </c>
    </row>
    <row r="141" spans="1:22" x14ac:dyDescent="0.2">
      <c r="A141" t="s">
        <v>495</v>
      </c>
      <c r="B141" t="s">
        <v>496</v>
      </c>
      <c r="C141" s="6">
        <v>44124</v>
      </c>
      <c r="D141" s="7">
        <v>33100</v>
      </c>
      <c r="E141" t="s">
        <v>118</v>
      </c>
      <c r="F141" t="s">
        <v>25</v>
      </c>
      <c r="G141" t="s">
        <v>25</v>
      </c>
      <c r="H141" s="8">
        <v>47334</v>
      </c>
      <c r="I141">
        <f t="shared" si="13"/>
        <v>1</v>
      </c>
      <c r="J141">
        <f t="shared" si="14"/>
        <v>0</v>
      </c>
      <c r="K141" s="9">
        <v>1995</v>
      </c>
      <c r="L141" s="9">
        <v>1996</v>
      </c>
      <c r="M141" t="s">
        <v>131</v>
      </c>
      <c r="N141" t="s">
        <v>27</v>
      </c>
      <c r="O141" t="s">
        <v>28</v>
      </c>
      <c r="P141">
        <f t="shared" si="15"/>
        <v>0</v>
      </c>
      <c r="Q141">
        <f t="shared" si="16"/>
        <v>1</v>
      </c>
      <c r="R141" s="10" t="str">
        <f t="shared" si="17"/>
        <v>rot</v>
      </c>
      <c r="S141" s="11">
        <v>104</v>
      </c>
      <c r="T141" s="11">
        <v>62</v>
      </c>
    </row>
    <row r="142" spans="1:22" x14ac:dyDescent="0.2">
      <c r="A142" t="s">
        <v>497</v>
      </c>
      <c r="B142" t="s">
        <v>498</v>
      </c>
      <c r="C142" s="6">
        <v>44104</v>
      </c>
      <c r="D142" s="7">
        <v>33161</v>
      </c>
      <c r="E142" t="s">
        <v>499</v>
      </c>
      <c r="F142" t="s">
        <v>41</v>
      </c>
      <c r="G142" t="s">
        <v>25</v>
      </c>
      <c r="H142" s="8">
        <v>43819</v>
      </c>
      <c r="I142">
        <f t="shared" si="13"/>
        <v>0</v>
      </c>
      <c r="J142">
        <f t="shared" si="14"/>
        <v>1</v>
      </c>
      <c r="K142" s="9" t="s">
        <v>500</v>
      </c>
      <c r="L142" s="9">
        <v>1993</v>
      </c>
      <c r="O142" t="s">
        <v>28</v>
      </c>
      <c r="P142">
        <f t="shared" si="15"/>
        <v>0</v>
      </c>
      <c r="Q142">
        <f t="shared" si="16"/>
        <v>1</v>
      </c>
      <c r="R142" s="10" t="str">
        <f t="shared" si="17"/>
        <v>rot</v>
      </c>
    </row>
    <row r="143" spans="1:22" x14ac:dyDescent="0.2">
      <c r="A143" t="s">
        <v>501</v>
      </c>
      <c r="B143" t="s">
        <v>502</v>
      </c>
      <c r="C143" s="6">
        <v>44104</v>
      </c>
      <c r="D143" s="7">
        <v>70191</v>
      </c>
      <c r="E143" t="s">
        <v>210</v>
      </c>
      <c r="F143" t="s">
        <v>41</v>
      </c>
      <c r="G143" t="s">
        <v>25</v>
      </c>
      <c r="H143" s="8">
        <v>45910</v>
      </c>
      <c r="I143">
        <f t="shared" si="13"/>
        <v>1</v>
      </c>
      <c r="J143">
        <f t="shared" si="14"/>
        <v>0</v>
      </c>
      <c r="K143" s="9" t="s">
        <v>503</v>
      </c>
      <c r="L143" s="9"/>
      <c r="M143" t="s">
        <v>131</v>
      </c>
      <c r="O143" t="s">
        <v>28</v>
      </c>
      <c r="P143">
        <f t="shared" si="15"/>
        <v>0</v>
      </c>
      <c r="Q143">
        <f t="shared" si="16"/>
        <v>1</v>
      </c>
      <c r="R143" s="10" t="str">
        <f t="shared" si="17"/>
        <v>rot</v>
      </c>
    </row>
    <row r="144" spans="1:22" x14ac:dyDescent="0.2">
      <c r="A144" t="s">
        <v>504</v>
      </c>
      <c r="B144" t="s">
        <v>505</v>
      </c>
      <c r="C144" s="6">
        <v>44141</v>
      </c>
      <c r="D144" s="7">
        <v>27568</v>
      </c>
      <c r="E144" t="s">
        <v>506</v>
      </c>
      <c r="F144" t="s">
        <v>41</v>
      </c>
      <c r="G144" t="s">
        <v>25</v>
      </c>
      <c r="H144" s="8">
        <v>43474</v>
      </c>
      <c r="I144">
        <f t="shared" si="13"/>
        <v>0</v>
      </c>
      <c r="J144">
        <f t="shared" si="14"/>
        <v>1</v>
      </c>
      <c r="K144" s="9">
        <v>1955</v>
      </c>
      <c r="L144" s="9">
        <v>1998</v>
      </c>
      <c r="M144" t="s">
        <v>37</v>
      </c>
      <c r="O144" t="s">
        <v>28</v>
      </c>
      <c r="P144">
        <f t="shared" si="15"/>
        <v>0</v>
      </c>
      <c r="Q144">
        <f t="shared" si="16"/>
        <v>1</v>
      </c>
      <c r="R144" s="10" t="str">
        <f t="shared" si="17"/>
        <v>rot</v>
      </c>
    </row>
    <row r="145" spans="1:22" x14ac:dyDescent="0.2">
      <c r="A145" t="s">
        <v>507</v>
      </c>
      <c r="B145" t="s">
        <v>508</v>
      </c>
      <c r="C145" s="6">
        <v>44118</v>
      </c>
      <c r="D145" s="7">
        <v>15366</v>
      </c>
      <c r="E145" t="s">
        <v>509</v>
      </c>
      <c r="F145" t="s">
        <v>41</v>
      </c>
      <c r="G145" t="s">
        <v>25</v>
      </c>
      <c r="H145" s="8">
        <v>47425</v>
      </c>
      <c r="I145">
        <f t="shared" si="13"/>
        <v>1</v>
      </c>
      <c r="J145">
        <f t="shared" si="14"/>
        <v>0</v>
      </c>
      <c r="K145" s="9">
        <v>2019</v>
      </c>
      <c r="L145" s="9"/>
      <c r="M145" t="s">
        <v>510</v>
      </c>
      <c r="O145" t="s">
        <v>47</v>
      </c>
      <c r="P145">
        <f t="shared" si="15"/>
        <v>1</v>
      </c>
      <c r="Q145">
        <f t="shared" si="16"/>
        <v>0</v>
      </c>
      <c r="R145" s="13" t="s">
        <v>48</v>
      </c>
      <c r="S145" s="11">
        <v>86</v>
      </c>
      <c r="V145" s="12">
        <v>9206</v>
      </c>
    </row>
    <row r="146" spans="1:22" x14ac:dyDescent="0.2">
      <c r="A146" t="s">
        <v>511</v>
      </c>
      <c r="B146" s="14" t="s">
        <v>512</v>
      </c>
      <c r="C146" s="6">
        <v>44235</v>
      </c>
      <c r="D146" s="7">
        <v>88287</v>
      </c>
      <c r="E146" t="s">
        <v>513</v>
      </c>
      <c r="F146" t="s">
        <v>25</v>
      </c>
      <c r="G146" t="s">
        <v>25</v>
      </c>
      <c r="H146" s="8">
        <v>46286</v>
      </c>
      <c r="I146">
        <f t="shared" si="13"/>
        <v>1</v>
      </c>
      <c r="J146">
        <f t="shared" si="14"/>
        <v>0</v>
      </c>
      <c r="K146" s="9" t="s">
        <v>514</v>
      </c>
      <c r="L146" s="9"/>
      <c r="M146" t="s">
        <v>182</v>
      </c>
      <c r="N146" t="s">
        <v>107</v>
      </c>
      <c r="O146" t="s">
        <v>47</v>
      </c>
      <c r="P146">
        <f t="shared" si="15"/>
        <v>1</v>
      </c>
      <c r="Q146">
        <f t="shared" si="16"/>
        <v>0</v>
      </c>
      <c r="R146" s="10" t="str">
        <f t="shared" ref="R146:R162" si="18">IF(AND(P146=1,S146&lt;=70),"grün","rot")</f>
        <v>rot</v>
      </c>
      <c r="S146" s="11">
        <v>288.10000000000002</v>
      </c>
    </row>
    <row r="147" spans="1:22" x14ac:dyDescent="0.2">
      <c r="A147" t="s">
        <v>515</v>
      </c>
      <c r="B147" t="s">
        <v>516</v>
      </c>
      <c r="C147" s="6">
        <v>44102</v>
      </c>
      <c r="D147" s="7">
        <v>53844</v>
      </c>
      <c r="E147" t="s">
        <v>517</v>
      </c>
      <c r="F147" t="s">
        <v>25</v>
      </c>
      <c r="G147" t="s">
        <v>25</v>
      </c>
      <c r="H147" s="8">
        <v>46830</v>
      </c>
      <c r="I147">
        <f t="shared" si="13"/>
        <v>1</v>
      </c>
      <c r="J147">
        <f t="shared" si="14"/>
        <v>0</v>
      </c>
      <c r="K147" s="9">
        <v>2002</v>
      </c>
      <c r="L147" s="9">
        <v>2004</v>
      </c>
      <c r="M147" t="s">
        <v>518</v>
      </c>
      <c r="O147" t="s">
        <v>28</v>
      </c>
      <c r="P147">
        <f t="shared" si="15"/>
        <v>0</v>
      </c>
      <c r="Q147">
        <f t="shared" si="16"/>
        <v>1</v>
      </c>
      <c r="R147" s="10" t="str">
        <f t="shared" si="18"/>
        <v>rot</v>
      </c>
      <c r="S147" s="11">
        <v>46</v>
      </c>
      <c r="T147" s="11">
        <v>11</v>
      </c>
    </row>
    <row r="148" spans="1:22" x14ac:dyDescent="0.2">
      <c r="A148" t="s">
        <v>519</v>
      </c>
      <c r="B148" t="s">
        <v>520</v>
      </c>
      <c r="C148" s="6">
        <v>44104</v>
      </c>
      <c r="D148" s="7">
        <v>71282</v>
      </c>
      <c r="E148" t="s">
        <v>521</v>
      </c>
      <c r="F148" t="s">
        <v>41</v>
      </c>
      <c r="G148" t="s">
        <v>25</v>
      </c>
      <c r="H148" s="8">
        <v>43604</v>
      </c>
      <c r="I148">
        <f t="shared" si="13"/>
        <v>0</v>
      </c>
      <c r="J148">
        <f t="shared" si="14"/>
        <v>1</v>
      </c>
      <c r="K148" s="9" t="s">
        <v>522</v>
      </c>
      <c r="L148" s="9">
        <v>2002</v>
      </c>
      <c r="O148" t="s">
        <v>28</v>
      </c>
      <c r="P148">
        <f t="shared" si="15"/>
        <v>0</v>
      </c>
      <c r="Q148">
        <f t="shared" si="16"/>
        <v>1</v>
      </c>
      <c r="R148" s="10" t="str">
        <f t="shared" si="18"/>
        <v>rot</v>
      </c>
    </row>
    <row r="149" spans="1:22" x14ac:dyDescent="0.2">
      <c r="A149" t="s">
        <v>523</v>
      </c>
      <c r="B149" t="s">
        <v>524</v>
      </c>
      <c r="C149" s="6">
        <v>44105</v>
      </c>
      <c r="D149" s="7">
        <v>60486</v>
      </c>
      <c r="E149" t="s">
        <v>254</v>
      </c>
      <c r="F149" t="s">
        <v>41</v>
      </c>
      <c r="G149" t="s">
        <v>25</v>
      </c>
      <c r="H149" s="8">
        <v>46896</v>
      </c>
      <c r="I149">
        <f t="shared" si="13"/>
        <v>1</v>
      </c>
      <c r="J149">
        <f t="shared" si="14"/>
        <v>0</v>
      </c>
      <c r="K149" s="9">
        <v>1960</v>
      </c>
      <c r="L149" s="9">
        <v>2007</v>
      </c>
      <c r="M149" t="s">
        <v>43</v>
      </c>
      <c r="O149" t="s">
        <v>28</v>
      </c>
      <c r="P149">
        <f t="shared" si="15"/>
        <v>0</v>
      </c>
      <c r="Q149">
        <f t="shared" si="16"/>
        <v>1</v>
      </c>
      <c r="R149" s="10" t="str">
        <f t="shared" si="18"/>
        <v>rot</v>
      </c>
    </row>
    <row r="150" spans="1:22" x14ac:dyDescent="0.2">
      <c r="A150" t="s">
        <v>525</v>
      </c>
      <c r="B150" t="s">
        <v>526</v>
      </c>
      <c r="C150" s="6">
        <v>44113</v>
      </c>
      <c r="D150" s="7">
        <v>64295</v>
      </c>
      <c r="E150" t="s">
        <v>527</v>
      </c>
      <c r="F150" t="s">
        <v>41</v>
      </c>
      <c r="G150" t="s">
        <v>25</v>
      </c>
      <c r="H150" s="8">
        <v>47607</v>
      </c>
      <c r="I150">
        <f t="shared" si="13"/>
        <v>1</v>
      </c>
      <c r="J150">
        <f t="shared" si="14"/>
        <v>0</v>
      </c>
      <c r="K150" s="9"/>
      <c r="L150" s="9"/>
      <c r="M150" t="s">
        <v>528</v>
      </c>
      <c r="N150" t="s">
        <v>529</v>
      </c>
      <c r="O150" t="s">
        <v>28</v>
      </c>
      <c r="P150">
        <f t="shared" si="15"/>
        <v>0</v>
      </c>
      <c r="Q150">
        <f t="shared" si="16"/>
        <v>1</v>
      </c>
      <c r="R150" s="10" t="str">
        <f t="shared" si="18"/>
        <v>rot</v>
      </c>
    </row>
    <row r="151" spans="1:22" x14ac:dyDescent="0.2">
      <c r="A151" t="s">
        <v>530</v>
      </c>
      <c r="B151" t="s">
        <v>531</v>
      </c>
      <c r="C151" s="6">
        <v>44125</v>
      </c>
      <c r="D151" s="7">
        <v>79111</v>
      </c>
      <c r="E151" t="s">
        <v>84</v>
      </c>
      <c r="F151" t="s">
        <v>25</v>
      </c>
      <c r="G151" t="s">
        <v>25</v>
      </c>
      <c r="H151" s="8">
        <v>43730</v>
      </c>
      <c r="I151">
        <f t="shared" si="13"/>
        <v>0</v>
      </c>
      <c r="J151">
        <f t="shared" si="14"/>
        <v>1</v>
      </c>
      <c r="K151" s="9"/>
      <c r="L151" s="9"/>
      <c r="O151" t="s">
        <v>28</v>
      </c>
      <c r="P151">
        <f t="shared" si="15"/>
        <v>0</v>
      </c>
      <c r="Q151">
        <f t="shared" si="16"/>
        <v>1</v>
      </c>
      <c r="R151" s="10" t="str">
        <f t="shared" si="18"/>
        <v>rot</v>
      </c>
      <c r="V151" s="12">
        <v>4330</v>
      </c>
    </row>
    <row r="152" spans="1:22" x14ac:dyDescent="0.2">
      <c r="A152" t="s">
        <v>532</v>
      </c>
      <c r="B152" t="s">
        <v>533</v>
      </c>
      <c r="C152" s="6">
        <v>44114</v>
      </c>
      <c r="D152" s="7">
        <v>45141</v>
      </c>
      <c r="E152" t="s">
        <v>534</v>
      </c>
      <c r="F152" t="s">
        <v>41</v>
      </c>
      <c r="G152" t="s">
        <v>25</v>
      </c>
      <c r="H152" s="8">
        <v>43742</v>
      </c>
      <c r="I152">
        <f t="shared" si="13"/>
        <v>0</v>
      </c>
      <c r="J152">
        <f t="shared" si="14"/>
        <v>1</v>
      </c>
      <c r="K152" s="9">
        <v>1939</v>
      </c>
      <c r="L152" s="9">
        <v>2005</v>
      </c>
      <c r="M152" t="s">
        <v>305</v>
      </c>
      <c r="O152" t="s">
        <v>28</v>
      </c>
      <c r="P152">
        <f t="shared" si="15"/>
        <v>0</v>
      </c>
      <c r="Q152">
        <f t="shared" si="16"/>
        <v>1</v>
      </c>
      <c r="R152" s="10" t="str">
        <f t="shared" si="18"/>
        <v>rot</v>
      </c>
    </row>
    <row r="153" spans="1:22" x14ac:dyDescent="0.2">
      <c r="A153" t="s">
        <v>535</v>
      </c>
      <c r="B153" s="18" t="s">
        <v>536</v>
      </c>
      <c r="C153" s="6">
        <v>44115</v>
      </c>
      <c r="D153" s="7">
        <v>34346</v>
      </c>
      <c r="E153" t="s">
        <v>537</v>
      </c>
      <c r="F153" t="s">
        <v>41</v>
      </c>
      <c r="G153" t="s">
        <v>25</v>
      </c>
      <c r="H153" s="8">
        <v>43277</v>
      </c>
      <c r="I153">
        <f t="shared" si="13"/>
        <v>0</v>
      </c>
      <c r="J153">
        <f t="shared" si="14"/>
        <v>1</v>
      </c>
      <c r="K153" s="9" t="s">
        <v>538</v>
      </c>
      <c r="L153" s="9" t="s">
        <v>539</v>
      </c>
      <c r="O153" t="s">
        <v>28</v>
      </c>
      <c r="P153">
        <f t="shared" si="15"/>
        <v>0</v>
      </c>
      <c r="Q153">
        <f t="shared" si="16"/>
        <v>1</v>
      </c>
      <c r="R153" s="10" t="str">
        <f t="shared" si="18"/>
        <v>rot</v>
      </c>
      <c r="V153" s="16"/>
    </row>
    <row r="154" spans="1:22" x14ac:dyDescent="0.2">
      <c r="A154" t="s">
        <v>540</v>
      </c>
      <c r="B154" t="s">
        <v>541</v>
      </c>
      <c r="C154" s="6">
        <v>44160</v>
      </c>
      <c r="D154" s="7">
        <v>7545</v>
      </c>
      <c r="E154" t="s">
        <v>542</v>
      </c>
      <c r="F154" t="s">
        <v>25</v>
      </c>
      <c r="G154" t="s">
        <v>25</v>
      </c>
      <c r="H154" s="8">
        <v>43343</v>
      </c>
      <c r="I154">
        <f t="shared" si="13"/>
        <v>0</v>
      </c>
      <c r="J154">
        <f t="shared" si="14"/>
        <v>1</v>
      </c>
      <c r="K154" s="9">
        <v>1950</v>
      </c>
      <c r="L154" s="9">
        <v>2002</v>
      </c>
      <c r="O154" t="s">
        <v>28</v>
      </c>
      <c r="P154">
        <f t="shared" si="15"/>
        <v>0</v>
      </c>
      <c r="Q154">
        <f t="shared" si="16"/>
        <v>1</v>
      </c>
      <c r="R154" s="10" t="str">
        <f t="shared" si="18"/>
        <v>rot</v>
      </c>
      <c r="T154" s="11">
        <v>89.9</v>
      </c>
    </row>
    <row r="155" spans="1:22" x14ac:dyDescent="0.2">
      <c r="A155" t="s">
        <v>543</v>
      </c>
      <c r="B155" t="s">
        <v>544</v>
      </c>
      <c r="C155" s="6">
        <v>44140</v>
      </c>
      <c r="D155" s="7">
        <v>27568</v>
      </c>
      <c r="E155" t="s">
        <v>545</v>
      </c>
      <c r="F155" t="s">
        <v>25</v>
      </c>
      <c r="G155" t="s">
        <v>25</v>
      </c>
      <c r="H155" s="8">
        <v>43474</v>
      </c>
      <c r="I155">
        <f t="shared" si="13"/>
        <v>0</v>
      </c>
      <c r="J155">
        <f t="shared" si="14"/>
        <v>1</v>
      </c>
      <c r="K155" s="9">
        <v>1902</v>
      </c>
      <c r="L155" s="9">
        <v>1995</v>
      </c>
      <c r="O155" t="s">
        <v>28</v>
      </c>
      <c r="P155">
        <f t="shared" si="15"/>
        <v>0</v>
      </c>
      <c r="Q155">
        <f t="shared" si="16"/>
        <v>1</v>
      </c>
      <c r="R155" s="10" t="str">
        <f t="shared" si="18"/>
        <v>rot</v>
      </c>
      <c r="T155" s="11">
        <v>118.7</v>
      </c>
    </row>
    <row r="156" spans="1:22" x14ac:dyDescent="0.2">
      <c r="A156" t="s">
        <v>546</v>
      </c>
      <c r="B156" t="s">
        <v>547</v>
      </c>
      <c r="C156" s="6">
        <v>44104</v>
      </c>
      <c r="D156" s="7">
        <v>53123</v>
      </c>
      <c r="E156" t="s">
        <v>35</v>
      </c>
      <c r="F156" t="s">
        <v>41</v>
      </c>
      <c r="G156" t="s">
        <v>25</v>
      </c>
      <c r="H156" s="8">
        <v>47620</v>
      </c>
      <c r="I156">
        <f t="shared" si="13"/>
        <v>1</v>
      </c>
      <c r="J156">
        <f t="shared" si="14"/>
        <v>0</v>
      </c>
      <c r="K156" s="9" t="s">
        <v>548</v>
      </c>
      <c r="L156" s="9"/>
      <c r="M156" t="s">
        <v>53</v>
      </c>
      <c r="O156" t="s">
        <v>28</v>
      </c>
      <c r="P156">
        <f t="shared" si="15"/>
        <v>0</v>
      </c>
      <c r="Q156">
        <f t="shared" si="16"/>
        <v>1</v>
      </c>
      <c r="R156" s="10" t="str">
        <f t="shared" si="18"/>
        <v>rot</v>
      </c>
    </row>
    <row r="157" spans="1:22" x14ac:dyDescent="0.2">
      <c r="A157" t="s">
        <v>549</v>
      </c>
      <c r="B157" t="s">
        <v>550</v>
      </c>
      <c r="C157" s="6">
        <v>44184</v>
      </c>
      <c r="D157" s="7">
        <v>79098</v>
      </c>
      <c r="E157" t="s">
        <v>84</v>
      </c>
      <c r="F157" t="s">
        <v>25</v>
      </c>
      <c r="G157" t="s">
        <v>25</v>
      </c>
      <c r="H157" s="8">
        <v>43730</v>
      </c>
      <c r="I157">
        <f t="shared" si="13"/>
        <v>0</v>
      </c>
      <c r="J157">
        <f t="shared" si="14"/>
        <v>1</v>
      </c>
      <c r="K157" s="9"/>
      <c r="L157" s="9"/>
      <c r="O157" t="s">
        <v>28</v>
      </c>
      <c r="P157">
        <f t="shared" si="15"/>
        <v>0</v>
      </c>
      <c r="Q157">
        <f t="shared" si="16"/>
        <v>1</v>
      </c>
      <c r="R157" s="10" t="str">
        <f t="shared" si="18"/>
        <v>rot</v>
      </c>
    </row>
    <row r="158" spans="1:22" x14ac:dyDescent="0.2">
      <c r="A158" t="s">
        <v>551</v>
      </c>
      <c r="B158" t="s">
        <v>552</v>
      </c>
      <c r="C158" s="6">
        <v>44104</v>
      </c>
      <c r="D158" s="7">
        <v>54292</v>
      </c>
      <c r="E158" t="s">
        <v>189</v>
      </c>
      <c r="F158" t="s">
        <v>25</v>
      </c>
      <c r="G158" t="s">
        <v>25</v>
      </c>
      <c r="H158" s="8">
        <v>44878</v>
      </c>
      <c r="I158">
        <f t="shared" si="13"/>
        <v>1</v>
      </c>
      <c r="J158">
        <f t="shared" si="14"/>
        <v>0</v>
      </c>
      <c r="K158" s="9">
        <v>1955</v>
      </c>
      <c r="L158" s="9">
        <v>1992</v>
      </c>
      <c r="O158" t="s">
        <v>28</v>
      </c>
      <c r="P158">
        <f t="shared" si="15"/>
        <v>0</v>
      </c>
      <c r="Q158">
        <f t="shared" si="16"/>
        <v>1</v>
      </c>
      <c r="R158" s="10" t="str">
        <f t="shared" si="18"/>
        <v>rot</v>
      </c>
    </row>
    <row r="159" spans="1:22" x14ac:dyDescent="0.2">
      <c r="A159" t="s">
        <v>553</v>
      </c>
      <c r="B159" t="s">
        <v>554</v>
      </c>
      <c r="C159" s="6">
        <v>44102</v>
      </c>
      <c r="D159" s="7">
        <v>81249</v>
      </c>
      <c r="E159" t="s">
        <v>159</v>
      </c>
      <c r="F159" t="s">
        <v>41</v>
      </c>
      <c r="G159" t="s">
        <v>25</v>
      </c>
      <c r="H159" s="8">
        <v>47547</v>
      </c>
      <c r="I159">
        <f t="shared" si="13"/>
        <v>1</v>
      </c>
      <c r="J159">
        <f t="shared" si="14"/>
        <v>0</v>
      </c>
      <c r="K159" s="9" t="s">
        <v>555</v>
      </c>
      <c r="L159" s="9">
        <v>1997</v>
      </c>
      <c r="M159" t="s">
        <v>43</v>
      </c>
      <c r="O159" t="s">
        <v>28</v>
      </c>
      <c r="P159">
        <f t="shared" si="15"/>
        <v>0</v>
      </c>
      <c r="Q159">
        <f t="shared" si="16"/>
        <v>1</v>
      </c>
      <c r="R159" s="10" t="str">
        <f t="shared" si="18"/>
        <v>rot</v>
      </c>
    </row>
    <row r="160" spans="1:22" x14ac:dyDescent="0.2">
      <c r="A160" t="s">
        <v>556</v>
      </c>
      <c r="B160" t="s">
        <v>557</v>
      </c>
      <c r="C160" s="6">
        <v>44164</v>
      </c>
      <c r="D160" s="7">
        <v>33619</v>
      </c>
      <c r="E160" t="s">
        <v>56</v>
      </c>
      <c r="F160" t="s">
        <v>25</v>
      </c>
      <c r="G160" t="s">
        <v>25</v>
      </c>
      <c r="H160" s="8">
        <v>47413</v>
      </c>
      <c r="I160">
        <f t="shared" si="13"/>
        <v>1</v>
      </c>
      <c r="J160">
        <f t="shared" si="14"/>
        <v>0</v>
      </c>
      <c r="K160" s="9">
        <v>1950</v>
      </c>
      <c r="L160" s="9"/>
      <c r="M160" t="s">
        <v>558</v>
      </c>
      <c r="N160" t="s">
        <v>559</v>
      </c>
      <c r="O160" t="s">
        <v>28</v>
      </c>
      <c r="P160">
        <f t="shared" si="15"/>
        <v>0</v>
      </c>
      <c r="Q160">
        <f t="shared" si="16"/>
        <v>1</v>
      </c>
      <c r="R160" s="10" t="str">
        <f t="shared" si="18"/>
        <v>rot</v>
      </c>
      <c r="S160" s="11">
        <v>166.2</v>
      </c>
      <c r="T160" s="11">
        <v>165.7</v>
      </c>
    </row>
    <row r="161" spans="1:22" x14ac:dyDescent="0.2">
      <c r="A161" t="s">
        <v>560</v>
      </c>
      <c r="B161" t="s">
        <v>561</v>
      </c>
      <c r="C161" s="6">
        <v>44112</v>
      </c>
      <c r="D161" s="7">
        <v>80807</v>
      </c>
      <c r="E161" t="s">
        <v>159</v>
      </c>
      <c r="F161" t="s">
        <v>41</v>
      </c>
      <c r="G161" t="s">
        <v>25</v>
      </c>
      <c r="H161" s="8">
        <v>47509</v>
      </c>
      <c r="I161">
        <f t="shared" si="13"/>
        <v>1</v>
      </c>
      <c r="J161">
        <f t="shared" si="14"/>
        <v>0</v>
      </c>
      <c r="K161" s="9">
        <v>2003</v>
      </c>
      <c r="L161" s="9">
        <v>2003</v>
      </c>
      <c r="M161" t="s">
        <v>43</v>
      </c>
      <c r="N161" t="s">
        <v>438</v>
      </c>
      <c r="O161" t="s">
        <v>28</v>
      </c>
      <c r="P161">
        <f t="shared" si="15"/>
        <v>0</v>
      </c>
      <c r="Q161">
        <f t="shared" si="16"/>
        <v>1</v>
      </c>
      <c r="R161" s="10" t="str">
        <f t="shared" si="18"/>
        <v>rot</v>
      </c>
    </row>
    <row r="162" spans="1:22" x14ac:dyDescent="0.2">
      <c r="A162" t="s">
        <v>562</v>
      </c>
      <c r="B162" t="s">
        <v>563</v>
      </c>
      <c r="C162" s="6">
        <v>44116</v>
      </c>
      <c r="D162" s="7">
        <v>80935</v>
      </c>
      <c r="E162" t="s">
        <v>159</v>
      </c>
      <c r="F162" t="s">
        <v>41</v>
      </c>
      <c r="G162" t="s">
        <v>25</v>
      </c>
      <c r="H162" s="8">
        <v>47022</v>
      </c>
      <c r="I162">
        <f t="shared" si="13"/>
        <v>1</v>
      </c>
      <c r="J162">
        <f t="shared" si="14"/>
        <v>0</v>
      </c>
      <c r="K162" s="9">
        <v>1955</v>
      </c>
      <c r="L162" s="9">
        <v>2017</v>
      </c>
      <c r="M162" t="s">
        <v>43</v>
      </c>
      <c r="O162" t="s">
        <v>28</v>
      </c>
      <c r="P162">
        <f t="shared" si="15"/>
        <v>0</v>
      </c>
      <c r="Q162">
        <f t="shared" si="16"/>
        <v>1</v>
      </c>
      <c r="R162" s="10" t="str">
        <f t="shared" si="18"/>
        <v>rot</v>
      </c>
    </row>
    <row r="163" spans="1:22" x14ac:dyDescent="0.2">
      <c r="A163" t="s">
        <v>564</v>
      </c>
      <c r="B163" t="s">
        <v>565</v>
      </c>
      <c r="C163" s="6">
        <v>44116</v>
      </c>
      <c r="D163" s="7">
        <v>9114</v>
      </c>
      <c r="E163" t="s">
        <v>476</v>
      </c>
      <c r="F163" t="s">
        <v>41</v>
      </c>
      <c r="G163" t="s">
        <v>25</v>
      </c>
      <c r="H163" s="8">
        <v>47371</v>
      </c>
      <c r="I163">
        <f t="shared" si="13"/>
        <v>1</v>
      </c>
      <c r="J163">
        <f t="shared" si="14"/>
        <v>0</v>
      </c>
      <c r="K163" s="9" t="s">
        <v>566</v>
      </c>
      <c r="L163" s="9">
        <v>2018</v>
      </c>
      <c r="M163" t="s">
        <v>567</v>
      </c>
      <c r="N163" t="s">
        <v>568</v>
      </c>
      <c r="O163" t="s">
        <v>47</v>
      </c>
      <c r="P163">
        <f t="shared" si="15"/>
        <v>1</v>
      </c>
      <c r="Q163">
        <f t="shared" si="16"/>
        <v>0</v>
      </c>
      <c r="R163" s="13" t="s">
        <v>48</v>
      </c>
      <c r="S163" s="11">
        <v>109</v>
      </c>
      <c r="U163" s="11">
        <v>18</v>
      </c>
      <c r="V163" s="12">
        <v>3974</v>
      </c>
    </row>
    <row r="164" spans="1:22" x14ac:dyDescent="0.2">
      <c r="A164" t="s">
        <v>569</v>
      </c>
      <c r="B164" t="s">
        <v>570</v>
      </c>
      <c r="C164" s="6">
        <v>44227</v>
      </c>
      <c r="D164" s="7">
        <v>90552</v>
      </c>
      <c r="E164" t="s">
        <v>571</v>
      </c>
      <c r="F164" t="s">
        <v>25</v>
      </c>
      <c r="G164" t="s">
        <v>25</v>
      </c>
      <c r="H164" s="8">
        <v>43701</v>
      </c>
      <c r="I164">
        <f t="shared" si="13"/>
        <v>0</v>
      </c>
      <c r="J164">
        <f t="shared" si="14"/>
        <v>1</v>
      </c>
      <c r="K164" s="9" t="s">
        <v>572</v>
      </c>
      <c r="L164" s="9">
        <v>2002</v>
      </c>
      <c r="M164" t="s">
        <v>182</v>
      </c>
      <c r="O164" t="s">
        <v>47</v>
      </c>
      <c r="P164">
        <f t="shared" si="15"/>
        <v>1</v>
      </c>
      <c r="Q164">
        <f t="shared" si="16"/>
        <v>0</v>
      </c>
      <c r="R164" s="10" t="str">
        <f t="shared" ref="R164:R170" si="19">IF(AND(P164=1,S164&lt;=70),"grün","rot")</f>
        <v>rot</v>
      </c>
      <c r="S164" s="11">
        <v>349.2</v>
      </c>
      <c r="T164" s="11">
        <v>321.60000000000002</v>
      </c>
      <c r="U164" s="11">
        <v>79.3</v>
      </c>
      <c r="V164" s="12">
        <v>1366</v>
      </c>
    </row>
    <row r="165" spans="1:22" x14ac:dyDescent="0.2">
      <c r="A165" t="s">
        <v>573</v>
      </c>
      <c r="B165" t="s">
        <v>574</v>
      </c>
      <c r="C165" s="6">
        <v>44170</v>
      </c>
      <c r="D165" s="7">
        <v>91056</v>
      </c>
      <c r="E165" t="s">
        <v>575</v>
      </c>
      <c r="F165" t="s">
        <v>25</v>
      </c>
      <c r="G165" t="s">
        <v>25</v>
      </c>
      <c r="H165" s="8">
        <v>46321</v>
      </c>
      <c r="I165">
        <f t="shared" si="13"/>
        <v>1</v>
      </c>
      <c r="J165">
        <f t="shared" si="14"/>
        <v>0</v>
      </c>
      <c r="K165" s="9" t="s">
        <v>576</v>
      </c>
      <c r="L165" s="9" t="s">
        <v>577</v>
      </c>
      <c r="M165" t="s">
        <v>578</v>
      </c>
      <c r="N165" t="s">
        <v>27</v>
      </c>
      <c r="O165" t="s">
        <v>28</v>
      </c>
      <c r="P165">
        <f t="shared" si="15"/>
        <v>0</v>
      </c>
      <c r="Q165">
        <f t="shared" si="16"/>
        <v>1</v>
      </c>
      <c r="R165" s="10" t="str">
        <f t="shared" si="19"/>
        <v>rot</v>
      </c>
      <c r="S165" s="11">
        <v>162</v>
      </c>
      <c r="T165" s="11">
        <v>133</v>
      </c>
    </row>
    <row r="166" spans="1:22" x14ac:dyDescent="0.2">
      <c r="A166" t="s">
        <v>579</v>
      </c>
      <c r="B166" t="s">
        <v>580</v>
      </c>
      <c r="C166" s="6">
        <v>44244</v>
      </c>
      <c r="D166" s="7">
        <v>81739</v>
      </c>
      <c r="E166" t="s">
        <v>159</v>
      </c>
      <c r="F166" t="s">
        <v>25</v>
      </c>
      <c r="G166" t="s">
        <v>25</v>
      </c>
      <c r="H166" s="8">
        <v>45930</v>
      </c>
      <c r="I166">
        <f t="shared" si="13"/>
        <v>1</v>
      </c>
      <c r="J166">
        <f t="shared" si="14"/>
        <v>0</v>
      </c>
      <c r="K166" s="9">
        <v>1952</v>
      </c>
      <c r="L166" s="9">
        <v>2009</v>
      </c>
      <c r="M166" t="s">
        <v>131</v>
      </c>
      <c r="N166" t="s">
        <v>27</v>
      </c>
      <c r="O166" t="s">
        <v>28</v>
      </c>
      <c r="P166">
        <f t="shared" si="15"/>
        <v>0</v>
      </c>
      <c r="Q166">
        <f t="shared" si="16"/>
        <v>1</v>
      </c>
      <c r="R166" s="10" t="str">
        <f t="shared" si="19"/>
        <v>rot</v>
      </c>
      <c r="S166" s="11">
        <v>81</v>
      </c>
      <c r="T166" s="11">
        <v>44</v>
      </c>
    </row>
    <row r="167" spans="1:22" x14ac:dyDescent="0.2">
      <c r="A167" t="s">
        <v>581</v>
      </c>
      <c r="B167" t="s">
        <v>582</v>
      </c>
      <c r="C167" s="6">
        <v>44118</v>
      </c>
      <c r="D167" s="7">
        <v>56237</v>
      </c>
      <c r="E167" t="s">
        <v>583</v>
      </c>
      <c r="F167" t="s">
        <v>41</v>
      </c>
      <c r="G167" t="s">
        <v>25</v>
      </c>
      <c r="H167" s="8">
        <v>43504</v>
      </c>
      <c r="I167">
        <f t="shared" si="13"/>
        <v>0</v>
      </c>
      <c r="J167">
        <f t="shared" si="14"/>
        <v>1</v>
      </c>
      <c r="K167" s="9">
        <v>1963</v>
      </c>
      <c r="L167" s="9">
        <v>2003</v>
      </c>
      <c r="O167" t="s">
        <v>47</v>
      </c>
      <c r="P167">
        <f t="shared" si="15"/>
        <v>1</v>
      </c>
      <c r="Q167">
        <f t="shared" si="16"/>
        <v>0</v>
      </c>
      <c r="R167" s="10" t="str">
        <f t="shared" si="19"/>
        <v>rot</v>
      </c>
      <c r="S167" s="11">
        <v>501.3</v>
      </c>
      <c r="V167" s="12">
        <v>1470</v>
      </c>
    </row>
    <row r="168" spans="1:22" x14ac:dyDescent="0.2">
      <c r="A168" t="s">
        <v>584</v>
      </c>
      <c r="B168" t="s">
        <v>585</v>
      </c>
      <c r="C168" s="6">
        <v>44109</v>
      </c>
      <c r="D168" s="7">
        <v>53940</v>
      </c>
      <c r="E168" t="s">
        <v>586</v>
      </c>
      <c r="F168" t="s">
        <v>41</v>
      </c>
      <c r="G168" t="s">
        <v>42</v>
      </c>
      <c r="H168" s="8">
        <v>45988</v>
      </c>
      <c r="I168">
        <f t="shared" si="13"/>
        <v>1</v>
      </c>
      <c r="J168">
        <f t="shared" si="14"/>
        <v>0</v>
      </c>
      <c r="K168" s="9">
        <v>1985</v>
      </c>
      <c r="L168" s="9">
        <v>1985</v>
      </c>
      <c r="M168" t="s">
        <v>182</v>
      </c>
      <c r="O168" t="s">
        <v>28</v>
      </c>
      <c r="P168">
        <f t="shared" si="15"/>
        <v>0</v>
      </c>
      <c r="Q168">
        <f t="shared" si="16"/>
        <v>1</v>
      </c>
      <c r="R168" s="10" t="str">
        <f t="shared" si="19"/>
        <v>rot</v>
      </c>
    </row>
    <row r="169" spans="1:22" x14ac:dyDescent="0.2">
      <c r="A169" t="s">
        <v>587</v>
      </c>
      <c r="B169" t="s">
        <v>588</v>
      </c>
      <c r="C169" s="6">
        <v>44171</v>
      </c>
      <c r="D169" s="7">
        <v>61184</v>
      </c>
      <c r="E169" t="s">
        <v>339</v>
      </c>
      <c r="F169" t="s">
        <v>25</v>
      </c>
      <c r="G169" t="s">
        <v>25</v>
      </c>
      <c r="H169" s="8">
        <v>43958</v>
      </c>
      <c r="I169">
        <f t="shared" si="13"/>
        <v>0</v>
      </c>
      <c r="J169">
        <f t="shared" si="14"/>
        <v>1</v>
      </c>
      <c r="K169" s="9">
        <v>1910</v>
      </c>
      <c r="L169" s="9">
        <v>2004</v>
      </c>
      <c r="O169" t="s">
        <v>28</v>
      </c>
      <c r="P169">
        <f t="shared" si="15"/>
        <v>0</v>
      </c>
      <c r="Q169">
        <f t="shared" si="16"/>
        <v>1</v>
      </c>
      <c r="R169" s="10" t="str">
        <f t="shared" si="19"/>
        <v>rot</v>
      </c>
      <c r="T169" s="11">
        <v>245.2</v>
      </c>
    </row>
    <row r="170" spans="1:22" x14ac:dyDescent="0.2">
      <c r="A170" t="s">
        <v>589</v>
      </c>
      <c r="B170" t="s">
        <v>590</v>
      </c>
      <c r="C170" s="6">
        <v>44164</v>
      </c>
      <c r="D170" s="7">
        <v>33649</v>
      </c>
      <c r="E170" t="s">
        <v>56</v>
      </c>
      <c r="F170" t="s">
        <v>25</v>
      </c>
      <c r="G170" t="s">
        <v>25</v>
      </c>
      <c r="H170" s="8">
        <v>47413</v>
      </c>
      <c r="I170">
        <f t="shared" si="13"/>
        <v>1</v>
      </c>
      <c r="J170">
        <f t="shared" si="14"/>
        <v>0</v>
      </c>
      <c r="K170" s="9">
        <v>1996</v>
      </c>
      <c r="L170" s="9"/>
      <c r="M170" t="s">
        <v>591</v>
      </c>
      <c r="O170" t="s">
        <v>28</v>
      </c>
      <c r="P170">
        <f t="shared" si="15"/>
        <v>0</v>
      </c>
      <c r="Q170">
        <f t="shared" si="16"/>
        <v>1</v>
      </c>
      <c r="R170" s="10" t="str">
        <f t="shared" si="19"/>
        <v>rot</v>
      </c>
      <c r="S170" s="11">
        <v>26.3</v>
      </c>
      <c r="T170" s="11">
        <v>70.900000000000006</v>
      </c>
    </row>
    <row r="171" spans="1:22" x14ac:dyDescent="0.2">
      <c r="A171" t="s">
        <v>592</v>
      </c>
      <c r="B171" t="s">
        <v>593</v>
      </c>
      <c r="C171" s="6">
        <v>44201</v>
      </c>
      <c r="D171" s="7">
        <v>82216</v>
      </c>
      <c r="E171" t="s">
        <v>594</v>
      </c>
      <c r="F171" t="s">
        <v>25</v>
      </c>
      <c r="G171" t="s">
        <v>25</v>
      </c>
      <c r="H171" s="8">
        <v>42841</v>
      </c>
      <c r="I171">
        <f t="shared" si="13"/>
        <v>0</v>
      </c>
      <c r="J171">
        <f t="shared" si="14"/>
        <v>1</v>
      </c>
      <c r="K171" s="9">
        <v>1962</v>
      </c>
      <c r="L171" s="9">
        <v>2008</v>
      </c>
      <c r="M171" t="s">
        <v>43</v>
      </c>
      <c r="O171" t="s">
        <v>47</v>
      </c>
      <c r="P171">
        <f t="shared" si="15"/>
        <v>1</v>
      </c>
      <c r="Q171">
        <f t="shared" si="16"/>
        <v>0</v>
      </c>
      <c r="R171" s="13" t="s">
        <v>48</v>
      </c>
      <c r="S171" s="11">
        <v>103.8</v>
      </c>
      <c r="U171" s="11">
        <v>23.4</v>
      </c>
      <c r="V171" s="12">
        <v>4794</v>
      </c>
    </row>
    <row r="172" spans="1:22" x14ac:dyDescent="0.2">
      <c r="A172" t="s">
        <v>595</v>
      </c>
      <c r="B172" s="18" t="s">
        <v>596</v>
      </c>
      <c r="C172" s="6">
        <v>44167</v>
      </c>
      <c r="D172" s="7">
        <v>49586</v>
      </c>
      <c r="E172" t="s">
        <v>597</v>
      </c>
      <c r="F172" t="s">
        <v>25</v>
      </c>
      <c r="G172" t="s">
        <v>25</v>
      </c>
      <c r="H172" s="8">
        <v>42763</v>
      </c>
      <c r="I172">
        <f t="shared" si="13"/>
        <v>0</v>
      </c>
      <c r="J172">
        <f t="shared" si="14"/>
        <v>1</v>
      </c>
      <c r="K172" s="9">
        <v>1995</v>
      </c>
      <c r="L172" s="9">
        <v>2003</v>
      </c>
      <c r="M172" t="s">
        <v>598</v>
      </c>
      <c r="O172" t="s">
        <v>47</v>
      </c>
      <c r="P172">
        <f t="shared" si="15"/>
        <v>1</v>
      </c>
      <c r="Q172">
        <f t="shared" si="16"/>
        <v>0</v>
      </c>
      <c r="R172" s="10" t="str">
        <f t="shared" ref="R172:R179" si="20">IF(AND(P172=1,S172&lt;=70),"grün","rot")</f>
        <v>rot</v>
      </c>
      <c r="S172" s="11">
        <v>174.2</v>
      </c>
      <c r="U172" s="11">
        <v>47</v>
      </c>
    </row>
    <row r="173" spans="1:22" x14ac:dyDescent="0.2">
      <c r="A173" t="s">
        <v>599</v>
      </c>
      <c r="B173" t="s">
        <v>600</v>
      </c>
      <c r="C173" s="6">
        <v>44120</v>
      </c>
      <c r="D173" s="7">
        <v>71083</v>
      </c>
      <c r="E173" t="s">
        <v>601</v>
      </c>
      <c r="F173" t="s">
        <v>41</v>
      </c>
      <c r="G173" t="s">
        <v>25</v>
      </c>
      <c r="H173" s="8">
        <v>43767</v>
      </c>
      <c r="I173">
        <f t="shared" si="13"/>
        <v>0</v>
      </c>
      <c r="J173">
        <f t="shared" si="14"/>
        <v>1</v>
      </c>
      <c r="K173" s="9">
        <v>1955</v>
      </c>
      <c r="L173" s="9">
        <v>2009</v>
      </c>
      <c r="M173" t="s">
        <v>491</v>
      </c>
      <c r="O173" t="s">
        <v>47</v>
      </c>
      <c r="P173">
        <f t="shared" si="15"/>
        <v>1</v>
      </c>
      <c r="Q173">
        <f t="shared" si="16"/>
        <v>0</v>
      </c>
      <c r="R173" s="15" t="str">
        <f t="shared" si="20"/>
        <v>grün</v>
      </c>
      <c r="S173" s="11">
        <v>35.9</v>
      </c>
      <c r="V173" s="12">
        <v>573</v>
      </c>
    </row>
    <row r="174" spans="1:22" x14ac:dyDescent="0.2">
      <c r="A174" t="s">
        <v>602</v>
      </c>
      <c r="B174" t="s">
        <v>603</v>
      </c>
      <c r="C174" s="6">
        <v>44198</v>
      </c>
      <c r="D174" s="7">
        <v>58256</v>
      </c>
      <c r="E174" t="s">
        <v>604</v>
      </c>
      <c r="F174" t="s">
        <v>25</v>
      </c>
      <c r="G174" t="s">
        <v>25</v>
      </c>
      <c r="H174" s="8">
        <v>43834</v>
      </c>
      <c r="I174">
        <f t="shared" si="13"/>
        <v>0</v>
      </c>
      <c r="J174">
        <f t="shared" si="14"/>
        <v>1</v>
      </c>
      <c r="K174" s="9">
        <v>1900</v>
      </c>
      <c r="L174" s="9">
        <v>1979</v>
      </c>
      <c r="M174" t="s">
        <v>43</v>
      </c>
      <c r="O174" t="s">
        <v>47</v>
      </c>
      <c r="P174">
        <f t="shared" si="15"/>
        <v>1</v>
      </c>
      <c r="Q174">
        <f t="shared" si="16"/>
        <v>0</v>
      </c>
      <c r="R174" s="10" t="str">
        <f t="shared" si="20"/>
        <v>rot</v>
      </c>
      <c r="S174" s="11">
        <v>388</v>
      </c>
      <c r="T174" s="11">
        <v>332</v>
      </c>
    </row>
    <row r="175" spans="1:22" x14ac:dyDescent="0.2">
      <c r="A175" t="s">
        <v>605</v>
      </c>
      <c r="B175" t="s">
        <v>606</v>
      </c>
      <c r="C175" s="6">
        <v>44104</v>
      </c>
      <c r="D175" s="7">
        <v>89584</v>
      </c>
      <c r="E175" t="s">
        <v>607</v>
      </c>
      <c r="F175" t="s">
        <v>41</v>
      </c>
      <c r="G175" t="s">
        <v>42</v>
      </c>
      <c r="H175" s="8">
        <v>47804</v>
      </c>
      <c r="I175">
        <f t="shared" si="13"/>
        <v>1</v>
      </c>
      <c r="J175">
        <f t="shared" si="14"/>
        <v>0</v>
      </c>
      <c r="K175" s="9">
        <v>1958</v>
      </c>
      <c r="L175" s="9"/>
      <c r="M175" t="s">
        <v>608</v>
      </c>
      <c r="N175" t="s">
        <v>609</v>
      </c>
      <c r="O175" t="s">
        <v>28</v>
      </c>
      <c r="P175">
        <f t="shared" si="15"/>
        <v>0</v>
      </c>
      <c r="Q175">
        <f t="shared" si="16"/>
        <v>1</v>
      </c>
      <c r="R175" s="10" t="str">
        <f t="shared" si="20"/>
        <v>rot</v>
      </c>
      <c r="S175" s="11">
        <v>134</v>
      </c>
      <c r="V175" s="12">
        <v>1653</v>
      </c>
    </row>
    <row r="176" spans="1:22" x14ac:dyDescent="0.2">
      <c r="A176" t="s">
        <v>610</v>
      </c>
      <c r="B176" t="s">
        <v>611</v>
      </c>
      <c r="C176" s="6">
        <v>44146</v>
      </c>
      <c r="D176" s="7">
        <v>66901</v>
      </c>
      <c r="E176" t="s">
        <v>612</v>
      </c>
      <c r="F176" t="s">
        <v>25</v>
      </c>
      <c r="G176" t="s">
        <v>25</v>
      </c>
      <c r="H176" s="8">
        <v>46041</v>
      </c>
      <c r="I176">
        <f t="shared" si="13"/>
        <v>1</v>
      </c>
      <c r="J176">
        <f t="shared" si="14"/>
        <v>0</v>
      </c>
      <c r="K176" s="9" t="s">
        <v>613</v>
      </c>
      <c r="L176" s="9">
        <v>1994</v>
      </c>
      <c r="M176" t="s">
        <v>131</v>
      </c>
      <c r="N176" t="s">
        <v>27</v>
      </c>
      <c r="O176" t="s">
        <v>28</v>
      </c>
      <c r="P176">
        <f t="shared" si="15"/>
        <v>0</v>
      </c>
      <c r="Q176">
        <f t="shared" si="16"/>
        <v>1</v>
      </c>
      <c r="R176" s="10" t="str">
        <f t="shared" si="20"/>
        <v>rot</v>
      </c>
      <c r="S176" s="11">
        <v>199</v>
      </c>
      <c r="T176" s="11">
        <v>148</v>
      </c>
    </row>
    <row r="177" spans="1:22" x14ac:dyDescent="0.2">
      <c r="A177" t="s">
        <v>614</v>
      </c>
      <c r="B177" s="18" t="s">
        <v>615</v>
      </c>
      <c r="C177" s="6">
        <v>44116</v>
      </c>
      <c r="D177" s="7">
        <v>63785</v>
      </c>
      <c r="E177" t="s">
        <v>616</v>
      </c>
      <c r="F177" t="s">
        <v>25</v>
      </c>
      <c r="G177" t="s">
        <v>25</v>
      </c>
      <c r="H177" s="17"/>
      <c r="I177">
        <f t="shared" si="13"/>
        <v>0</v>
      </c>
      <c r="J177">
        <f t="shared" si="14"/>
        <v>1</v>
      </c>
      <c r="K177" s="9" t="s">
        <v>617</v>
      </c>
      <c r="L177" s="9"/>
      <c r="O177" t="s">
        <v>28</v>
      </c>
      <c r="P177">
        <f t="shared" si="15"/>
        <v>0</v>
      </c>
      <c r="Q177">
        <f t="shared" si="16"/>
        <v>1</v>
      </c>
      <c r="R177" s="10" t="str">
        <f t="shared" si="20"/>
        <v>rot</v>
      </c>
      <c r="V177" s="16"/>
    </row>
    <row r="178" spans="1:22" x14ac:dyDescent="0.2">
      <c r="A178" t="s">
        <v>618</v>
      </c>
      <c r="B178" t="s">
        <v>619</v>
      </c>
      <c r="C178" s="6">
        <v>44103</v>
      </c>
      <c r="D178" s="7">
        <v>27751</v>
      </c>
      <c r="E178" t="s">
        <v>620</v>
      </c>
      <c r="F178" t="s">
        <v>25</v>
      </c>
      <c r="G178" t="s">
        <v>25</v>
      </c>
      <c r="H178" s="8">
        <v>47825</v>
      </c>
      <c r="I178">
        <f t="shared" si="13"/>
        <v>1</v>
      </c>
      <c r="J178">
        <f t="shared" si="14"/>
        <v>0</v>
      </c>
      <c r="K178" s="9">
        <v>1970</v>
      </c>
      <c r="L178" s="9"/>
      <c r="M178" t="s">
        <v>621</v>
      </c>
      <c r="N178" t="s">
        <v>27</v>
      </c>
      <c r="O178" t="s">
        <v>28</v>
      </c>
      <c r="P178">
        <f t="shared" si="15"/>
        <v>0</v>
      </c>
      <c r="Q178">
        <f t="shared" si="16"/>
        <v>1</v>
      </c>
      <c r="R178" s="10" t="str">
        <f t="shared" si="20"/>
        <v>rot</v>
      </c>
      <c r="S178" s="11">
        <v>128</v>
      </c>
      <c r="T178" s="11">
        <v>91</v>
      </c>
    </row>
    <row r="179" spans="1:22" x14ac:dyDescent="0.2">
      <c r="A179" t="s">
        <v>622</v>
      </c>
      <c r="B179" t="s">
        <v>623</v>
      </c>
      <c r="C179" s="6">
        <v>44102</v>
      </c>
      <c r="D179" s="7">
        <v>4319</v>
      </c>
      <c r="E179" t="s">
        <v>185</v>
      </c>
      <c r="F179" t="s">
        <v>41</v>
      </c>
      <c r="G179" t="s">
        <v>25</v>
      </c>
      <c r="H179" s="8">
        <v>47342</v>
      </c>
      <c r="I179">
        <f t="shared" si="13"/>
        <v>1</v>
      </c>
      <c r="J179">
        <f t="shared" si="14"/>
        <v>0</v>
      </c>
      <c r="K179" s="9">
        <v>1997</v>
      </c>
      <c r="L179" s="9">
        <v>1997</v>
      </c>
      <c r="M179" t="s">
        <v>37</v>
      </c>
      <c r="O179" t="s">
        <v>28</v>
      </c>
      <c r="P179">
        <f t="shared" si="15"/>
        <v>0</v>
      </c>
      <c r="Q179">
        <f t="shared" si="16"/>
        <v>1</v>
      </c>
      <c r="R179" s="10" t="str">
        <f t="shared" si="20"/>
        <v>rot</v>
      </c>
    </row>
    <row r="180" spans="1:22" x14ac:dyDescent="0.2">
      <c r="A180" t="s">
        <v>624</v>
      </c>
      <c r="B180" t="s">
        <v>625</v>
      </c>
      <c r="C180" s="6">
        <v>44140</v>
      </c>
      <c r="D180" s="7">
        <v>65343</v>
      </c>
      <c r="E180" t="s">
        <v>626</v>
      </c>
      <c r="F180" t="s">
        <v>25</v>
      </c>
      <c r="G180" t="s">
        <v>25</v>
      </c>
      <c r="H180" s="8">
        <v>45261</v>
      </c>
      <c r="I180">
        <f t="shared" si="13"/>
        <v>1</v>
      </c>
      <c r="J180">
        <f t="shared" si="14"/>
        <v>0</v>
      </c>
      <c r="K180" s="9" t="s">
        <v>627</v>
      </c>
      <c r="L180" s="9" t="s">
        <v>628</v>
      </c>
      <c r="M180" t="s">
        <v>131</v>
      </c>
      <c r="O180" t="s">
        <v>47</v>
      </c>
      <c r="P180">
        <f t="shared" si="15"/>
        <v>1</v>
      </c>
      <c r="Q180">
        <f t="shared" si="16"/>
        <v>0</v>
      </c>
      <c r="R180" s="13" t="s">
        <v>48</v>
      </c>
      <c r="S180" s="11">
        <v>132</v>
      </c>
    </row>
    <row r="181" spans="1:22" x14ac:dyDescent="0.2">
      <c r="A181" t="s">
        <v>629</v>
      </c>
      <c r="B181" t="s">
        <v>630</v>
      </c>
      <c r="C181" s="6">
        <v>44103</v>
      </c>
      <c r="D181" s="7">
        <v>22605</v>
      </c>
      <c r="E181" t="s">
        <v>167</v>
      </c>
      <c r="F181" t="s">
        <v>41</v>
      </c>
      <c r="G181" t="s">
        <v>25</v>
      </c>
      <c r="H181" s="8">
        <v>43668</v>
      </c>
      <c r="I181">
        <f t="shared" si="13"/>
        <v>0</v>
      </c>
      <c r="J181">
        <f t="shared" si="14"/>
        <v>1</v>
      </c>
      <c r="K181" s="9">
        <v>1978</v>
      </c>
      <c r="L181" s="9">
        <v>1988</v>
      </c>
      <c r="M181" t="s">
        <v>631</v>
      </c>
      <c r="O181" t="s">
        <v>28</v>
      </c>
      <c r="P181">
        <f t="shared" si="15"/>
        <v>0</v>
      </c>
      <c r="Q181">
        <f t="shared" si="16"/>
        <v>1</v>
      </c>
      <c r="R181" s="10" t="str">
        <f t="shared" ref="R181:R208" si="21">IF(AND(P181=1,S181&lt;=70),"grün","rot")</f>
        <v>rot</v>
      </c>
    </row>
    <row r="182" spans="1:22" x14ac:dyDescent="0.2">
      <c r="A182" t="s">
        <v>632</v>
      </c>
      <c r="B182" s="14" t="s">
        <v>633</v>
      </c>
      <c r="C182" s="6">
        <v>44105</v>
      </c>
      <c r="D182" s="7">
        <v>48366</v>
      </c>
      <c r="E182" t="s">
        <v>634</v>
      </c>
      <c r="F182" t="s">
        <v>25</v>
      </c>
      <c r="G182" t="s">
        <v>25</v>
      </c>
      <c r="H182" s="8">
        <v>47001</v>
      </c>
      <c r="I182">
        <f t="shared" si="13"/>
        <v>1</v>
      </c>
      <c r="J182">
        <f t="shared" si="14"/>
        <v>0</v>
      </c>
      <c r="K182" s="9" t="s">
        <v>635</v>
      </c>
      <c r="L182" s="9">
        <v>1998</v>
      </c>
      <c r="M182" t="s">
        <v>636</v>
      </c>
      <c r="N182" t="s">
        <v>27</v>
      </c>
      <c r="O182" t="s">
        <v>47</v>
      </c>
      <c r="P182">
        <f t="shared" si="15"/>
        <v>1</v>
      </c>
      <c r="Q182">
        <f t="shared" si="16"/>
        <v>0</v>
      </c>
      <c r="R182" s="10" t="str">
        <f t="shared" si="21"/>
        <v>rot</v>
      </c>
      <c r="S182" s="11">
        <v>262.60000000000002</v>
      </c>
      <c r="T182" s="11">
        <v>221.9</v>
      </c>
      <c r="U182" s="11">
        <v>53.8</v>
      </c>
      <c r="V182" s="12">
        <v>3100.7</v>
      </c>
    </row>
    <row r="183" spans="1:22" x14ac:dyDescent="0.2">
      <c r="A183" t="s">
        <v>637</v>
      </c>
      <c r="B183" t="s">
        <v>638</v>
      </c>
      <c r="C183" s="6">
        <v>44164</v>
      </c>
      <c r="D183" s="7">
        <v>33649</v>
      </c>
      <c r="E183" t="s">
        <v>56</v>
      </c>
      <c r="F183" t="s">
        <v>25</v>
      </c>
      <c r="G183" t="s">
        <v>25</v>
      </c>
      <c r="H183" s="8">
        <v>47413</v>
      </c>
      <c r="I183">
        <f t="shared" si="13"/>
        <v>1</v>
      </c>
      <c r="J183">
        <f t="shared" si="14"/>
        <v>0</v>
      </c>
      <c r="K183" s="9">
        <v>2005</v>
      </c>
      <c r="L183" s="9"/>
      <c r="M183" t="s">
        <v>639</v>
      </c>
      <c r="O183" t="s">
        <v>28</v>
      </c>
      <c r="P183">
        <f t="shared" si="15"/>
        <v>0</v>
      </c>
      <c r="Q183">
        <f t="shared" si="16"/>
        <v>1</v>
      </c>
      <c r="R183" s="10" t="str">
        <f t="shared" si="21"/>
        <v>rot</v>
      </c>
      <c r="S183" s="11">
        <v>27.3</v>
      </c>
      <c r="T183" s="11">
        <v>54.3</v>
      </c>
    </row>
    <row r="184" spans="1:22" x14ac:dyDescent="0.2">
      <c r="A184" t="s">
        <v>640</v>
      </c>
      <c r="B184" t="s">
        <v>641</v>
      </c>
      <c r="C184" s="6">
        <v>44124</v>
      </c>
      <c r="D184" s="7">
        <v>96450</v>
      </c>
      <c r="E184" t="s">
        <v>642</v>
      </c>
      <c r="F184" t="s">
        <v>41</v>
      </c>
      <c r="G184" t="s">
        <v>25</v>
      </c>
      <c r="H184" s="8">
        <v>43540</v>
      </c>
      <c r="I184">
        <f t="shared" si="13"/>
        <v>0</v>
      </c>
      <c r="J184">
        <f t="shared" si="14"/>
        <v>1</v>
      </c>
      <c r="K184" s="9" t="s">
        <v>643</v>
      </c>
      <c r="L184" s="9">
        <v>1968</v>
      </c>
      <c r="O184" t="s">
        <v>28</v>
      </c>
      <c r="P184">
        <f t="shared" si="15"/>
        <v>0</v>
      </c>
      <c r="Q184">
        <f t="shared" si="16"/>
        <v>1</v>
      </c>
      <c r="R184" s="10" t="str">
        <f t="shared" si="21"/>
        <v>rot</v>
      </c>
    </row>
    <row r="185" spans="1:22" x14ac:dyDescent="0.2">
      <c r="A185" t="s">
        <v>644</v>
      </c>
      <c r="B185" t="s">
        <v>645</v>
      </c>
      <c r="C185" s="6">
        <v>44102</v>
      </c>
      <c r="D185" s="7">
        <v>6268</v>
      </c>
      <c r="E185" t="s">
        <v>646</v>
      </c>
      <c r="F185" t="s">
        <v>41</v>
      </c>
      <c r="G185" t="s">
        <v>25</v>
      </c>
      <c r="H185" s="8">
        <v>47769</v>
      </c>
      <c r="I185">
        <f t="shared" si="13"/>
        <v>1</v>
      </c>
      <c r="J185">
        <f t="shared" si="14"/>
        <v>0</v>
      </c>
      <c r="K185" s="9">
        <v>1932</v>
      </c>
      <c r="L185" s="9">
        <v>1993</v>
      </c>
      <c r="M185" t="s">
        <v>111</v>
      </c>
      <c r="O185" t="s">
        <v>28</v>
      </c>
      <c r="P185">
        <f t="shared" si="15"/>
        <v>0</v>
      </c>
      <c r="Q185">
        <f t="shared" si="16"/>
        <v>1</v>
      </c>
      <c r="R185" s="10" t="str">
        <f t="shared" si="21"/>
        <v>rot</v>
      </c>
    </row>
    <row r="186" spans="1:22" x14ac:dyDescent="0.2">
      <c r="A186" t="s">
        <v>647</v>
      </c>
      <c r="B186" t="s">
        <v>648</v>
      </c>
      <c r="C186" s="6">
        <v>44110</v>
      </c>
      <c r="D186" s="7">
        <v>53797</v>
      </c>
      <c r="E186" t="s">
        <v>649</v>
      </c>
      <c r="F186" t="s">
        <v>25</v>
      </c>
      <c r="G186" t="s">
        <v>25</v>
      </c>
      <c r="H186" s="8">
        <v>47830</v>
      </c>
      <c r="I186">
        <f t="shared" si="13"/>
        <v>1</v>
      </c>
      <c r="J186">
        <f t="shared" si="14"/>
        <v>0</v>
      </c>
      <c r="K186" s="9">
        <v>1980</v>
      </c>
      <c r="L186" s="9">
        <v>2018</v>
      </c>
      <c r="M186" t="s">
        <v>650</v>
      </c>
      <c r="N186" t="s">
        <v>27</v>
      </c>
      <c r="O186" t="s">
        <v>28</v>
      </c>
      <c r="P186">
        <f t="shared" si="15"/>
        <v>0</v>
      </c>
      <c r="Q186">
        <f t="shared" si="16"/>
        <v>1</v>
      </c>
      <c r="R186" s="10" t="str">
        <f t="shared" si="21"/>
        <v>rot</v>
      </c>
      <c r="S186" s="11">
        <v>228</v>
      </c>
      <c r="T186" s="11">
        <v>171</v>
      </c>
    </row>
    <row r="187" spans="1:22" x14ac:dyDescent="0.2">
      <c r="A187" t="s">
        <v>651</v>
      </c>
      <c r="B187" t="s">
        <v>652</v>
      </c>
      <c r="C187" s="6">
        <v>44102</v>
      </c>
      <c r="D187" s="7">
        <v>82140</v>
      </c>
      <c r="E187" t="s">
        <v>653</v>
      </c>
      <c r="F187" t="s">
        <v>41</v>
      </c>
      <c r="G187" t="s">
        <v>25</v>
      </c>
      <c r="H187" s="8">
        <v>43687</v>
      </c>
      <c r="I187">
        <f t="shared" si="13"/>
        <v>0</v>
      </c>
      <c r="J187">
        <f t="shared" si="14"/>
        <v>1</v>
      </c>
      <c r="K187" s="9">
        <v>1974</v>
      </c>
      <c r="L187" s="9">
        <v>2004</v>
      </c>
      <c r="M187" t="s">
        <v>654</v>
      </c>
      <c r="O187" t="s">
        <v>47</v>
      </c>
      <c r="P187">
        <f t="shared" si="15"/>
        <v>1</v>
      </c>
      <c r="Q187">
        <f t="shared" si="16"/>
        <v>0</v>
      </c>
      <c r="R187" s="15" t="str">
        <f t="shared" si="21"/>
        <v>grün</v>
      </c>
      <c r="S187" s="11">
        <v>33.299999999999997</v>
      </c>
      <c r="U187" s="11">
        <v>2.7</v>
      </c>
      <c r="V187" s="12">
        <v>10139</v>
      </c>
    </row>
    <row r="188" spans="1:22" x14ac:dyDescent="0.2">
      <c r="A188" t="s">
        <v>655</v>
      </c>
      <c r="B188" t="s">
        <v>656</v>
      </c>
      <c r="C188" s="6">
        <v>44114</v>
      </c>
      <c r="D188" s="7">
        <v>33104</v>
      </c>
      <c r="E188" t="s">
        <v>118</v>
      </c>
      <c r="F188" t="s">
        <v>41</v>
      </c>
      <c r="G188" t="s">
        <v>42</v>
      </c>
      <c r="H188" s="8">
        <v>47461</v>
      </c>
      <c r="I188">
        <f t="shared" si="13"/>
        <v>1</v>
      </c>
      <c r="J188">
        <f t="shared" si="14"/>
        <v>0</v>
      </c>
      <c r="K188" s="9" t="s">
        <v>657</v>
      </c>
      <c r="L188" s="9">
        <v>2000</v>
      </c>
      <c r="M188" t="s">
        <v>119</v>
      </c>
      <c r="O188" t="s">
        <v>28</v>
      </c>
      <c r="P188">
        <f t="shared" si="15"/>
        <v>0</v>
      </c>
      <c r="Q188">
        <f t="shared" si="16"/>
        <v>1</v>
      </c>
      <c r="R188" s="10" t="str">
        <f t="shared" si="21"/>
        <v>rot</v>
      </c>
    </row>
    <row r="189" spans="1:22" x14ac:dyDescent="0.2">
      <c r="A189" t="s">
        <v>658</v>
      </c>
      <c r="B189" t="s">
        <v>659</v>
      </c>
      <c r="C189" s="6">
        <v>44165</v>
      </c>
      <c r="D189" s="7">
        <v>18147</v>
      </c>
      <c r="E189" t="s">
        <v>660</v>
      </c>
      <c r="F189" t="s">
        <v>25</v>
      </c>
      <c r="G189" t="s">
        <v>25</v>
      </c>
      <c r="H189" s="8">
        <v>47893</v>
      </c>
      <c r="I189">
        <f t="shared" si="13"/>
        <v>1</v>
      </c>
      <c r="J189">
        <f t="shared" si="14"/>
        <v>0</v>
      </c>
      <c r="K189" s="9">
        <v>1969</v>
      </c>
      <c r="L189" s="9"/>
      <c r="M189" t="s">
        <v>37</v>
      </c>
      <c r="O189" t="s">
        <v>28</v>
      </c>
      <c r="P189">
        <f t="shared" si="15"/>
        <v>0</v>
      </c>
      <c r="Q189">
        <f t="shared" si="16"/>
        <v>1</v>
      </c>
      <c r="R189" s="10" t="str">
        <f t="shared" si="21"/>
        <v>rot</v>
      </c>
      <c r="S189" s="11">
        <v>229.9</v>
      </c>
      <c r="T189" s="11">
        <v>121</v>
      </c>
    </row>
    <row r="190" spans="1:22" x14ac:dyDescent="0.2">
      <c r="A190" t="s">
        <v>661</v>
      </c>
      <c r="B190" t="s">
        <v>662</v>
      </c>
      <c r="C190" s="6">
        <v>44235</v>
      </c>
      <c r="D190" s="7">
        <v>52249</v>
      </c>
      <c r="E190" t="s">
        <v>663</v>
      </c>
      <c r="F190" t="s">
        <v>25</v>
      </c>
      <c r="G190" t="s">
        <v>25</v>
      </c>
      <c r="H190" s="8">
        <v>43372</v>
      </c>
      <c r="I190">
        <f t="shared" si="13"/>
        <v>0</v>
      </c>
      <c r="J190">
        <f t="shared" si="14"/>
        <v>1</v>
      </c>
      <c r="K190" s="9">
        <v>1961</v>
      </c>
      <c r="L190" s="9">
        <v>1995</v>
      </c>
      <c r="O190" t="s">
        <v>28</v>
      </c>
      <c r="P190">
        <f t="shared" si="15"/>
        <v>0</v>
      </c>
      <c r="Q190">
        <f t="shared" si="16"/>
        <v>1</v>
      </c>
      <c r="R190" s="10" t="str">
        <f t="shared" si="21"/>
        <v>rot</v>
      </c>
      <c r="T190" s="11">
        <v>423</v>
      </c>
    </row>
    <row r="191" spans="1:22" x14ac:dyDescent="0.2">
      <c r="A191" t="s">
        <v>664</v>
      </c>
      <c r="B191" s="14" t="s">
        <v>665</v>
      </c>
      <c r="C191" s="6">
        <v>44102</v>
      </c>
      <c r="D191" s="7">
        <v>61184</v>
      </c>
      <c r="E191" t="s">
        <v>339</v>
      </c>
      <c r="F191" t="s">
        <v>25</v>
      </c>
      <c r="G191" t="s">
        <v>25</v>
      </c>
      <c r="H191" s="8">
        <v>47482</v>
      </c>
      <c r="I191">
        <f t="shared" si="13"/>
        <v>1</v>
      </c>
      <c r="J191">
        <f t="shared" si="14"/>
        <v>0</v>
      </c>
      <c r="K191" s="9">
        <v>2014</v>
      </c>
      <c r="L191" s="9">
        <v>2014</v>
      </c>
      <c r="M191" t="s">
        <v>666</v>
      </c>
      <c r="N191" t="s">
        <v>667</v>
      </c>
      <c r="O191" t="s">
        <v>28</v>
      </c>
      <c r="P191">
        <f t="shared" si="15"/>
        <v>0</v>
      </c>
      <c r="Q191">
        <f t="shared" si="16"/>
        <v>1</v>
      </c>
      <c r="R191" s="10" t="str">
        <f t="shared" si="21"/>
        <v>rot</v>
      </c>
      <c r="S191" s="11">
        <v>907</v>
      </c>
      <c r="T191" s="11">
        <v>706</v>
      </c>
      <c r="U191" s="11">
        <v>677</v>
      </c>
      <c r="V191" s="12">
        <v>2925</v>
      </c>
    </row>
    <row r="192" spans="1:22" x14ac:dyDescent="0.2">
      <c r="A192" t="s">
        <v>668</v>
      </c>
      <c r="B192" t="s">
        <v>669</v>
      </c>
      <c r="C192" s="6">
        <v>44114</v>
      </c>
      <c r="D192" s="7">
        <v>77704</v>
      </c>
      <c r="E192" t="s">
        <v>670</v>
      </c>
      <c r="F192" t="s">
        <v>41</v>
      </c>
      <c r="G192" t="s">
        <v>25</v>
      </c>
      <c r="H192" s="8">
        <v>43633</v>
      </c>
      <c r="I192">
        <f t="shared" si="13"/>
        <v>0</v>
      </c>
      <c r="J192">
        <f t="shared" si="14"/>
        <v>1</v>
      </c>
      <c r="K192" s="9">
        <v>2006</v>
      </c>
      <c r="L192" s="9">
        <v>1997</v>
      </c>
      <c r="O192" t="s">
        <v>28</v>
      </c>
      <c r="P192">
        <f t="shared" si="15"/>
        <v>0</v>
      </c>
      <c r="Q192">
        <f t="shared" si="16"/>
        <v>1</v>
      </c>
      <c r="R192" s="10" t="str">
        <f t="shared" si="21"/>
        <v>rot</v>
      </c>
    </row>
    <row r="193" spans="1:22" x14ac:dyDescent="0.2">
      <c r="A193" t="s">
        <v>671</v>
      </c>
      <c r="B193" s="14" t="s">
        <v>672</v>
      </c>
      <c r="C193" s="6">
        <v>44253</v>
      </c>
      <c r="D193" s="7">
        <v>71706</v>
      </c>
      <c r="E193" t="s">
        <v>673</v>
      </c>
      <c r="F193" t="s">
        <v>25</v>
      </c>
      <c r="G193" t="s">
        <v>25</v>
      </c>
      <c r="H193" s="8">
        <v>46517</v>
      </c>
      <c r="I193">
        <f t="shared" si="13"/>
        <v>1</v>
      </c>
      <c r="J193">
        <f t="shared" si="14"/>
        <v>0</v>
      </c>
      <c r="K193" s="9">
        <v>1966</v>
      </c>
      <c r="L193" s="9">
        <v>2012</v>
      </c>
      <c r="M193" t="s">
        <v>37</v>
      </c>
      <c r="N193" t="s">
        <v>674</v>
      </c>
      <c r="O193" t="s">
        <v>47</v>
      </c>
      <c r="P193">
        <f t="shared" si="15"/>
        <v>1</v>
      </c>
      <c r="Q193">
        <f t="shared" si="16"/>
        <v>0</v>
      </c>
      <c r="R193" s="15" t="str">
        <f t="shared" si="21"/>
        <v>grün</v>
      </c>
      <c r="S193" s="11">
        <v>37</v>
      </c>
      <c r="T193" s="11">
        <v>67.7</v>
      </c>
      <c r="U193" s="11">
        <v>7</v>
      </c>
      <c r="V193" s="12">
        <v>10239</v>
      </c>
    </row>
    <row r="194" spans="1:22" x14ac:dyDescent="0.2">
      <c r="A194" t="s">
        <v>675</v>
      </c>
      <c r="B194" t="s">
        <v>676</v>
      </c>
      <c r="C194" s="6">
        <v>44164</v>
      </c>
      <c r="D194" s="7">
        <v>79115</v>
      </c>
      <c r="E194" t="s">
        <v>84</v>
      </c>
      <c r="F194" t="s">
        <v>25</v>
      </c>
      <c r="G194" t="s">
        <v>25</v>
      </c>
      <c r="H194" s="8">
        <v>43513</v>
      </c>
      <c r="I194">
        <f t="shared" ref="I194:I257" si="22">IF(H194&gt;=DATE(2021,4,14),1,0)</f>
        <v>0</v>
      </c>
      <c r="J194">
        <f t="shared" ref="J194:J257" si="23">IF(H194&lt;DATE(2021,4,14),1,0)</f>
        <v>1</v>
      </c>
      <c r="K194" s="9"/>
      <c r="L194" s="9"/>
      <c r="O194" t="s">
        <v>28</v>
      </c>
      <c r="P194">
        <f t="shared" ref="P194:P257" si="24">IF(O194="Bedarfsausweis",1,0)</f>
        <v>0</v>
      </c>
      <c r="Q194">
        <f t="shared" ref="Q194:Q257" si="25">IF(O194="Verbrauchsausweis",1,0)</f>
        <v>1</v>
      </c>
      <c r="R194" s="10" t="str">
        <f t="shared" si="21"/>
        <v>rot</v>
      </c>
    </row>
    <row r="195" spans="1:22" x14ac:dyDescent="0.2">
      <c r="A195" t="s">
        <v>677</v>
      </c>
      <c r="B195" t="s">
        <v>678</v>
      </c>
      <c r="C195" s="6">
        <v>44103</v>
      </c>
      <c r="D195" s="7">
        <v>86916</v>
      </c>
      <c r="E195" t="s">
        <v>679</v>
      </c>
      <c r="F195" t="s">
        <v>41</v>
      </c>
      <c r="G195" t="s">
        <v>25</v>
      </c>
      <c r="H195" s="8">
        <v>47791</v>
      </c>
      <c r="I195">
        <f t="shared" si="22"/>
        <v>1</v>
      </c>
      <c r="J195">
        <f t="shared" si="23"/>
        <v>0</v>
      </c>
      <c r="K195" s="9" t="s">
        <v>680</v>
      </c>
      <c r="L195" s="9"/>
      <c r="M195" t="s">
        <v>681</v>
      </c>
      <c r="N195" t="s">
        <v>682</v>
      </c>
      <c r="O195" t="s">
        <v>28</v>
      </c>
      <c r="P195">
        <f t="shared" si="24"/>
        <v>0</v>
      </c>
      <c r="Q195">
        <f t="shared" si="25"/>
        <v>1</v>
      </c>
      <c r="R195" s="10" t="str">
        <f t="shared" si="21"/>
        <v>rot</v>
      </c>
    </row>
    <row r="196" spans="1:22" x14ac:dyDescent="0.2">
      <c r="A196" t="s">
        <v>683</v>
      </c>
      <c r="B196" t="s">
        <v>684</v>
      </c>
      <c r="C196" s="6">
        <v>44162</v>
      </c>
      <c r="D196" s="7">
        <v>79111</v>
      </c>
      <c r="E196" t="s">
        <v>84</v>
      </c>
      <c r="F196" t="s">
        <v>25</v>
      </c>
      <c r="G196" t="s">
        <v>25</v>
      </c>
      <c r="H196" s="8">
        <v>43513</v>
      </c>
      <c r="I196">
        <f t="shared" si="22"/>
        <v>0</v>
      </c>
      <c r="J196">
        <f t="shared" si="23"/>
        <v>1</v>
      </c>
      <c r="K196" s="9"/>
      <c r="L196" s="9"/>
      <c r="O196" t="s">
        <v>28</v>
      </c>
      <c r="P196">
        <f t="shared" si="24"/>
        <v>0</v>
      </c>
      <c r="Q196">
        <f t="shared" si="25"/>
        <v>1</v>
      </c>
      <c r="R196" s="10" t="str">
        <f t="shared" si="21"/>
        <v>rot</v>
      </c>
    </row>
    <row r="197" spans="1:22" x14ac:dyDescent="0.2">
      <c r="A197" t="s">
        <v>685</v>
      </c>
      <c r="B197" t="s">
        <v>686</v>
      </c>
      <c r="C197" s="6">
        <v>44109</v>
      </c>
      <c r="D197" s="7">
        <v>53940</v>
      </c>
      <c r="E197" t="s">
        <v>586</v>
      </c>
      <c r="F197" t="s">
        <v>41</v>
      </c>
      <c r="G197" t="s">
        <v>25</v>
      </c>
      <c r="H197" s="8">
        <v>45988</v>
      </c>
      <c r="I197">
        <f t="shared" si="22"/>
        <v>1</v>
      </c>
      <c r="J197">
        <f t="shared" si="23"/>
        <v>0</v>
      </c>
      <c r="K197" s="9">
        <v>1974</v>
      </c>
      <c r="L197" s="9">
        <v>2011</v>
      </c>
      <c r="M197" t="s">
        <v>529</v>
      </c>
      <c r="N197" t="s">
        <v>438</v>
      </c>
      <c r="O197" t="s">
        <v>28</v>
      </c>
      <c r="P197">
        <f t="shared" si="24"/>
        <v>0</v>
      </c>
      <c r="Q197">
        <f t="shared" si="25"/>
        <v>1</v>
      </c>
      <c r="R197" s="10" t="str">
        <f t="shared" si="21"/>
        <v>rot</v>
      </c>
    </row>
    <row r="198" spans="1:22" x14ac:dyDescent="0.2">
      <c r="A198" t="s">
        <v>687</v>
      </c>
      <c r="B198" t="s">
        <v>688</v>
      </c>
      <c r="C198" s="6">
        <v>44105</v>
      </c>
      <c r="D198" s="7">
        <v>58840</v>
      </c>
      <c r="E198" t="s">
        <v>689</v>
      </c>
      <c r="F198" t="s">
        <v>25</v>
      </c>
      <c r="G198" t="s">
        <v>25</v>
      </c>
      <c r="H198" s="8">
        <v>47350</v>
      </c>
      <c r="I198">
        <f t="shared" si="22"/>
        <v>1</v>
      </c>
      <c r="J198">
        <f t="shared" si="23"/>
        <v>0</v>
      </c>
      <c r="K198" s="9">
        <v>1986</v>
      </c>
      <c r="L198" s="9">
        <v>1986</v>
      </c>
      <c r="M198" t="s">
        <v>650</v>
      </c>
      <c r="N198" t="s">
        <v>27</v>
      </c>
      <c r="O198" t="s">
        <v>28</v>
      </c>
      <c r="P198">
        <f t="shared" si="24"/>
        <v>0</v>
      </c>
      <c r="Q198">
        <f t="shared" si="25"/>
        <v>1</v>
      </c>
      <c r="R198" s="10" t="str">
        <f t="shared" si="21"/>
        <v>rot</v>
      </c>
      <c r="S198" s="11">
        <v>184</v>
      </c>
      <c r="T198" s="11">
        <v>127</v>
      </c>
    </row>
    <row r="199" spans="1:22" x14ac:dyDescent="0.2">
      <c r="A199" t="s">
        <v>690</v>
      </c>
      <c r="B199" t="s">
        <v>691</v>
      </c>
      <c r="C199" s="6">
        <v>44105</v>
      </c>
      <c r="D199" s="7">
        <v>90461</v>
      </c>
      <c r="E199" t="s">
        <v>60</v>
      </c>
      <c r="F199" t="s">
        <v>41</v>
      </c>
      <c r="G199" t="s">
        <v>25</v>
      </c>
      <c r="H199" s="8">
        <v>44082</v>
      </c>
      <c r="I199">
        <f t="shared" si="22"/>
        <v>0</v>
      </c>
      <c r="J199">
        <f t="shared" si="23"/>
        <v>1</v>
      </c>
      <c r="K199" s="9">
        <v>1937</v>
      </c>
      <c r="L199" s="9">
        <v>1995</v>
      </c>
      <c r="O199" t="s">
        <v>28</v>
      </c>
      <c r="P199">
        <f t="shared" si="24"/>
        <v>0</v>
      </c>
      <c r="Q199">
        <f t="shared" si="25"/>
        <v>1</v>
      </c>
      <c r="R199" s="10" t="str">
        <f t="shared" si="21"/>
        <v>rot</v>
      </c>
    </row>
    <row r="200" spans="1:22" x14ac:dyDescent="0.2">
      <c r="A200" t="s">
        <v>692</v>
      </c>
      <c r="B200" t="s">
        <v>693</v>
      </c>
      <c r="C200" s="6">
        <v>44170</v>
      </c>
      <c r="D200" s="7">
        <v>52066</v>
      </c>
      <c r="E200" t="s">
        <v>384</v>
      </c>
      <c r="F200" t="s">
        <v>25</v>
      </c>
      <c r="G200" t="s">
        <v>25</v>
      </c>
      <c r="H200" s="8">
        <v>44767</v>
      </c>
      <c r="I200">
        <f t="shared" si="22"/>
        <v>1</v>
      </c>
      <c r="J200">
        <f t="shared" si="23"/>
        <v>0</v>
      </c>
      <c r="K200" s="9">
        <v>1954</v>
      </c>
      <c r="L200" s="9">
        <v>1977</v>
      </c>
      <c r="O200" t="s">
        <v>28</v>
      </c>
      <c r="P200">
        <f t="shared" si="24"/>
        <v>0</v>
      </c>
      <c r="Q200">
        <f t="shared" si="25"/>
        <v>1</v>
      </c>
      <c r="R200" s="10" t="str">
        <f t="shared" si="21"/>
        <v>rot</v>
      </c>
      <c r="T200" s="11">
        <v>97</v>
      </c>
    </row>
    <row r="201" spans="1:22" x14ac:dyDescent="0.2">
      <c r="A201" t="s">
        <v>694</v>
      </c>
      <c r="B201" t="s">
        <v>695</v>
      </c>
      <c r="C201" s="6">
        <v>44170</v>
      </c>
      <c r="D201" s="7">
        <v>52066</v>
      </c>
      <c r="E201" t="s">
        <v>384</v>
      </c>
      <c r="F201" t="s">
        <v>25</v>
      </c>
      <c r="G201" t="s">
        <v>25</v>
      </c>
      <c r="H201" s="8">
        <v>44767</v>
      </c>
      <c r="I201">
        <f t="shared" si="22"/>
        <v>1</v>
      </c>
      <c r="J201">
        <f t="shared" si="23"/>
        <v>0</v>
      </c>
      <c r="K201" s="9">
        <v>1954</v>
      </c>
      <c r="L201" s="9">
        <v>1977</v>
      </c>
      <c r="O201" t="s">
        <v>28</v>
      </c>
      <c r="P201">
        <f t="shared" si="24"/>
        <v>0</v>
      </c>
      <c r="Q201">
        <f t="shared" si="25"/>
        <v>1</v>
      </c>
      <c r="R201" s="10" t="str">
        <f t="shared" si="21"/>
        <v>rot</v>
      </c>
      <c r="T201" s="11">
        <v>97</v>
      </c>
    </row>
    <row r="202" spans="1:22" x14ac:dyDescent="0.2">
      <c r="A202" t="s">
        <v>696</v>
      </c>
      <c r="B202" s="14" t="s">
        <v>697</v>
      </c>
      <c r="C202" s="6">
        <v>44111</v>
      </c>
      <c r="D202" s="7">
        <v>18069</v>
      </c>
      <c r="E202" t="s">
        <v>660</v>
      </c>
      <c r="F202" t="s">
        <v>41</v>
      </c>
      <c r="G202" t="s">
        <v>25</v>
      </c>
      <c r="H202" s="8">
        <v>43054</v>
      </c>
      <c r="I202">
        <f t="shared" si="22"/>
        <v>0</v>
      </c>
      <c r="J202">
        <f t="shared" si="23"/>
        <v>1</v>
      </c>
      <c r="K202" s="9">
        <v>1959</v>
      </c>
      <c r="L202" s="9">
        <v>1995</v>
      </c>
      <c r="M202" t="s">
        <v>698</v>
      </c>
      <c r="O202" t="s">
        <v>47</v>
      </c>
      <c r="P202">
        <f t="shared" si="24"/>
        <v>1</v>
      </c>
      <c r="Q202">
        <f t="shared" si="25"/>
        <v>0</v>
      </c>
      <c r="R202" s="15" t="str">
        <f t="shared" si="21"/>
        <v>grün</v>
      </c>
      <c r="S202" s="11">
        <v>61.67</v>
      </c>
      <c r="V202" s="12">
        <v>8797.84</v>
      </c>
    </row>
    <row r="203" spans="1:22" x14ac:dyDescent="0.2">
      <c r="A203" t="s">
        <v>699</v>
      </c>
      <c r="B203" t="s">
        <v>700</v>
      </c>
      <c r="C203" s="6">
        <v>44152</v>
      </c>
      <c r="D203" s="7">
        <v>79539</v>
      </c>
      <c r="E203" t="s">
        <v>701</v>
      </c>
      <c r="F203" t="s">
        <v>25</v>
      </c>
      <c r="G203" t="s">
        <v>25</v>
      </c>
      <c r="H203" s="8">
        <v>43633</v>
      </c>
      <c r="I203">
        <f t="shared" si="22"/>
        <v>0</v>
      </c>
      <c r="J203">
        <f t="shared" si="23"/>
        <v>1</v>
      </c>
      <c r="K203" s="9">
        <v>1913</v>
      </c>
      <c r="L203" s="9">
        <v>2007</v>
      </c>
      <c r="M203" t="s">
        <v>43</v>
      </c>
      <c r="N203" t="s">
        <v>201</v>
      </c>
      <c r="O203" t="s">
        <v>28</v>
      </c>
      <c r="P203">
        <f t="shared" si="24"/>
        <v>0</v>
      </c>
      <c r="Q203">
        <f t="shared" si="25"/>
        <v>1</v>
      </c>
      <c r="R203" s="10" t="str">
        <f t="shared" si="21"/>
        <v>rot</v>
      </c>
      <c r="T203" s="11">
        <v>111.2</v>
      </c>
    </row>
    <row r="204" spans="1:22" x14ac:dyDescent="0.2">
      <c r="A204" t="s">
        <v>702</v>
      </c>
      <c r="B204" t="s">
        <v>703</v>
      </c>
      <c r="C204" s="6">
        <v>44164</v>
      </c>
      <c r="D204" s="7">
        <v>33649</v>
      </c>
      <c r="E204" t="s">
        <v>56</v>
      </c>
      <c r="F204" t="s">
        <v>25</v>
      </c>
      <c r="G204" t="s">
        <v>25</v>
      </c>
      <c r="H204" s="8">
        <v>47413</v>
      </c>
      <c r="I204">
        <f t="shared" si="22"/>
        <v>1</v>
      </c>
      <c r="J204">
        <f t="shared" si="23"/>
        <v>0</v>
      </c>
      <c r="K204" s="9">
        <v>1709</v>
      </c>
      <c r="L204" s="9">
        <v>1988</v>
      </c>
      <c r="M204" t="s">
        <v>53</v>
      </c>
      <c r="O204" t="s">
        <v>28</v>
      </c>
      <c r="P204">
        <f t="shared" si="24"/>
        <v>0</v>
      </c>
      <c r="Q204">
        <f t="shared" si="25"/>
        <v>1</v>
      </c>
      <c r="R204" s="10" t="str">
        <f t="shared" si="21"/>
        <v>rot</v>
      </c>
      <c r="S204" s="11">
        <v>130.5</v>
      </c>
    </row>
    <row r="205" spans="1:22" x14ac:dyDescent="0.2">
      <c r="A205" t="s">
        <v>704</v>
      </c>
      <c r="B205" t="s">
        <v>705</v>
      </c>
      <c r="C205" s="6">
        <v>44104</v>
      </c>
      <c r="D205" s="7">
        <v>36396</v>
      </c>
      <c r="E205" t="s">
        <v>706</v>
      </c>
      <c r="F205" t="s">
        <v>25</v>
      </c>
      <c r="G205" t="s">
        <v>25</v>
      </c>
      <c r="H205" s="8">
        <v>47489</v>
      </c>
      <c r="I205">
        <f t="shared" si="22"/>
        <v>1</v>
      </c>
      <c r="J205">
        <f t="shared" si="23"/>
        <v>0</v>
      </c>
      <c r="K205" s="9" t="s">
        <v>707</v>
      </c>
      <c r="L205" s="9">
        <v>2006</v>
      </c>
      <c r="M205" t="s">
        <v>182</v>
      </c>
      <c r="O205" t="s">
        <v>28</v>
      </c>
      <c r="P205">
        <f t="shared" si="24"/>
        <v>0</v>
      </c>
      <c r="Q205">
        <f t="shared" si="25"/>
        <v>1</v>
      </c>
      <c r="R205" s="10" t="str">
        <f t="shared" si="21"/>
        <v>rot</v>
      </c>
      <c r="S205" s="11">
        <v>92.7</v>
      </c>
      <c r="T205" s="11">
        <v>55.9</v>
      </c>
    </row>
    <row r="206" spans="1:22" x14ac:dyDescent="0.2">
      <c r="A206" t="s">
        <v>708</v>
      </c>
      <c r="B206" t="s">
        <v>709</v>
      </c>
      <c r="C206" s="6">
        <v>44102</v>
      </c>
      <c r="D206" s="7">
        <v>58456</v>
      </c>
      <c r="E206" t="s">
        <v>710</v>
      </c>
      <c r="F206" t="s">
        <v>25</v>
      </c>
      <c r="G206" t="s">
        <v>25</v>
      </c>
      <c r="H206" s="8">
        <v>47547</v>
      </c>
      <c r="I206">
        <f t="shared" si="22"/>
        <v>1</v>
      </c>
      <c r="J206">
        <f t="shared" si="23"/>
        <v>0</v>
      </c>
      <c r="K206" s="9">
        <v>1961</v>
      </c>
      <c r="L206" s="9">
        <v>2016</v>
      </c>
      <c r="M206" t="s">
        <v>131</v>
      </c>
      <c r="N206" t="s">
        <v>711</v>
      </c>
      <c r="O206" t="s">
        <v>28</v>
      </c>
      <c r="P206">
        <f t="shared" si="24"/>
        <v>0</v>
      </c>
      <c r="Q206">
        <f t="shared" si="25"/>
        <v>1</v>
      </c>
      <c r="R206" s="10" t="str">
        <f t="shared" si="21"/>
        <v>rot</v>
      </c>
      <c r="S206" s="11">
        <v>187.6</v>
      </c>
      <c r="T206" s="11">
        <v>151.30000000000001</v>
      </c>
    </row>
    <row r="207" spans="1:22" x14ac:dyDescent="0.2">
      <c r="A207" t="s">
        <v>712</v>
      </c>
      <c r="B207" t="s">
        <v>713</v>
      </c>
      <c r="C207" s="6">
        <v>44242</v>
      </c>
      <c r="D207" s="7">
        <v>65185</v>
      </c>
      <c r="E207" t="s">
        <v>714</v>
      </c>
      <c r="F207" t="s">
        <v>25</v>
      </c>
      <c r="G207" t="s">
        <v>25</v>
      </c>
      <c r="H207" s="8">
        <v>47818</v>
      </c>
      <c r="I207">
        <f t="shared" si="22"/>
        <v>1</v>
      </c>
      <c r="J207">
        <f t="shared" si="23"/>
        <v>0</v>
      </c>
      <c r="K207" s="9">
        <v>1968</v>
      </c>
      <c r="L207" s="9">
        <v>2004</v>
      </c>
      <c r="M207" t="s">
        <v>715</v>
      </c>
      <c r="N207" t="s">
        <v>27</v>
      </c>
      <c r="O207" t="s">
        <v>28</v>
      </c>
      <c r="P207">
        <f t="shared" si="24"/>
        <v>0</v>
      </c>
      <c r="Q207">
        <f t="shared" si="25"/>
        <v>1</v>
      </c>
      <c r="R207" s="10" t="str">
        <f t="shared" si="21"/>
        <v>rot</v>
      </c>
      <c r="V207" s="12">
        <v>18792</v>
      </c>
    </row>
    <row r="208" spans="1:22" x14ac:dyDescent="0.2">
      <c r="A208" t="s">
        <v>716</v>
      </c>
      <c r="B208" t="s">
        <v>717</v>
      </c>
      <c r="C208" s="6">
        <v>44102</v>
      </c>
      <c r="D208" s="7">
        <v>65185</v>
      </c>
      <c r="E208" t="s">
        <v>714</v>
      </c>
      <c r="F208" t="s">
        <v>41</v>
      </c>
      <c r="G208" t="s">
        <v>25</v>
      </c>
      <c r="H208" s="8">
        <v>47687</v>
      </c>
      <c r="I208">
        <f t="shared" si="22"/>
        <v>1</v>
      </c>
      <c r="J208">
        <f t="shared" si="23"/>
        <v>0</v>
      </c>
      <c r="K208" t="s">
        <v>718</v>
      </c>
      <c r="L208" s="9"/>
      <c r="M208" t="s">
        <v>111</v>
      </c>
      <c r="O208" t="s">
        <v>28</v>
      </c>
      <c r="P208">
        <f t="shared" si="24"/>
        <v>0</v>
      </c>
      <c r="Q208">
        <f t="shared" si="25"/>
        <v>1</v>
      </c>
      <c r="R208" s="10" t="str">
        <f t="shared" si="21"/>
        <v>rot</v>
      </c>
    </row>
    <row r="209" spans="1:22" x14ac:dyDescent="0.2">
      <c r="A209" t="s">
        <v>719</v>
      </c>
      <c r="B209" t="s">
        <v>720</v>
      </c>
      <c r="C209" s="6">
        <v>44122</v>
      </c>
      <c r="D209" s="7">
        <v>54673</v>
      </c>
      <c r="E209" t="s">
        <v>721</v>
      </c>
      <c r="F209" t="s">
        <v>41</v>
      </c>
      <c r="G209" t="s">
        <v>25</v>
      </c>
      <c r="H209" s="8">
        <v>44342</v>
      </c>
      <c r="I209">
        <f t="shared" si="22"/>
        <v>1</v>
      </c>
      <c r="J209">
        <f t="shared" si="23"/>
        <v>0</v>
      </c>
      <c r="K209" s="9">
        <v>2011</v>
      </c>
      <c r="L209" s="9">
        <v>2011</v>
      </c>
      <c r="M209" t="s">
        <v>722</v>
      </c>
      <c r="O209" t="s">
        <v>47</v>
      </c>
      <c r="P209">
        <f t="shared" si="24"/>
        <v>1</v>
      </c>
      <c r="Q209">
        <f t="shared" si="25"/>
        <v>0</v>
      </c>
      <c r="R209" s="13" t="s">
        <v>48</v>
      </c>
      <c r="S209" s="11">
        <v>127</v>
      </c>
      <c r="V209" s="12">
        <v>1070</v>
      </c>
    </row>
    <row r="210" spans="1:22" x14ac:dyDescent="0.2">
      <c r="A210" t="s">
        <v>723</v>
      </c>
      <c r="B210" t="s">
        <v>724</v>
      </c>
      <c r="C210" s="6">
        <v>44113</v>
      </c>
      <c r="D210" s="7">
        <v>91301</v>
      </c>
      <c r="E210" t="s">
        <v>725</v>
      </c>
      <c r="F210" t="s">
        <v>25</v>
      </c>
      <c r="G210" t="s">
        <v>25</v>
      </c>
      <c r="H210" s="8">
        <v>46272</v>
      </c>
      <c r="I210">
        <f t="shared" si="22"/>
        <v>1</v>
      </c>
      <c r="J210">
        <f t="shared" si="23"/>
        <v>0</v>
      </c>
      <c r="K210" s="9">
        <v>1988</v>
      </c>
      <c r="L210" s="9">
        <v>1988</v>
      </c>
      <c r="M210" t="s">
        <v>726</v>
      </c>
      <c r="N210" t="s">
        <v>27</v>
      </c>
      <c r="O210" t="s">
        <v>47</v>
      </c>
      <c r="P210">
        <f t="shared" si="24"/>
        <v>1</v>
      </c>
      <c r="Q210">
        <f t="shared" si="25"/>
        <v>0</v>
      </c>
      <c r="R210" s="10" t="str">
        <f>IF(AND(P210=1,S210&lt;=70),"grün","rot")</f>
        <v>rot</v>
      </c>
      <c r="S210" s="11">
        <v>203.4</v>
      </c>
      <c r="T210" s="11">
        <v>159.9</v>
      </c>
      <c r="U210" s="11">
        <v>58.7</v>
      </c>
      <c r="V210" s="12">
        <v>2346</v>
      </c>
    </row>
    <row r="211" spans="1:22" x14ac:dyDescent="0.2">
      <c r="A211" t="s">
        <v>727</v>
      </c>
      <c r="B211" s="14" t="s">
        <v>728</v>
      </c>
      <c r="C211" s="6">
        <v>44120</v>
      </c>
      <c r="D211" s="7">
        <v>50667</v>
      </c>
      <c r="E211" t="s">
        <v>220</v>
      </c>
      <c r="F211" t="s">
        <v>41</v>
      </c>
      <c r="G211" t="s">
        <v>25</v>
      </c>
      <c r="H211" s="8">
        <v>47316</v>
      </c>
      <c r="I211">
        <f t="shared" si="22"/>
        <v>1</v>
      </c>
      <c r="J211">
        <f t="shared" si="23"/>
        <v>0</v>
      </c>
      <c r="K211" s="9" t="s">
        <v>729</v>
      </c>
      <c r="L211" s="9"/>
      <c r="M211" t="s">
        <v>89</v>
      </c>
      <c r="O211" t="s">
        <v>28</v>
      </c>
      <c r="P211">
        <f t="shared" si="24"/>
        <v>0</v>
      </c>
      <c r="Q211">
        <f t="shared" si="25"/>
        <v>1</v>
      </c>
      <c r="R211" s="10" t="str">
        <f>IF(AND(P211=1,S211&lt;=70),"grün","rot")</f>
        <v>rot</v>
      </c>
    </row>
    <row r="212" spans="1:22" x14ac:dyDescent="0.2">
      <c r="A212" t="s">
        <v>730</v>
      </c>
      <c r="B212" t="s">
        <v>731</v>
      </c>
      <c r="C212" s="6">
        <v>44228</v>
      </c>
      <c r="D212" s="7">
        <v>28199</v>
      </c>
      <c r="E212" t="s">
        <v>732</v>
      </c>
      <c r="F212" t="s">
        <v>25</v>
      </c>
      <c r="G212" t="s">
        <v>25</v>
      </c>
      <c r="H212" s="8">
        <v>46915</v>
      </c>
      <c r="I212">
        <f t="shared" si="22"/>
        <v>1</v>
      </c>
      <c r="J212">
        <f t="shared" si="23"/>
        <v>0</v>
      </c>
      <c r="K212" s="9">
        <v>2003</v>
      </c>
      <c r="L212" s="9">
        <v>2001</v>
      </c>
      <c r="O212" t="s">
        <v>28</v>
      </c>
      <c r="P212">
        <f t="shared" si="24"/>
        <v>0</v>
      </c>
      <c r="Q212">
        <f t="shared" si="25"/>
        <v>1</v>
      </c>
      <c r="R212" s="10" t="str">
        <f>IF(AND(P212=1,S212&lt;=70),"grün","rot")</f>
        <v>rot</v>
      </c>
      <c r="T212" s="11">
        <v>141</v>
      </c>
    </row>
    <row r="213" spans="1:22" x14ac:dyDescent="0.2">
      <c r="A213" t="s">
        <v>733</v>
      </c>
      <c r="B213" t="s">
        <v>734</v>
      </c>
      <c r="C213" s="6">
        <v>44103</v>
      </c>
      <c r="D213" s="7">
        <v>73072</v>
      </c>
      <c r="E213" t="s">
        <v>735</v>
      </c>
      <c r="F213" t="s">
        <v>41</v>
      </c>
      <c r="G213" t="s">
        <v>25</v>
      </c>
      <c r="H213" s="8">
        <v>47460</v>
      </c>
      <c r="I213">
        <f t="shared" si="22"/>
        <v>1</v>
      </c>
      <c r="J213">
        <f t="shared" si="23"/>
        <v>0</v>
      </c>
      <c r="K213" s="9">
        <v>2019</v>
      </c>
      <c r="L213" s="9"/>
      <c r="M213" t="s">
        <v>736</v>
      </c>
      <c r="N213" t="s">
        <v>737</v>
      </c>
      <c r="O213" t="s">
        <v>47</v>
      </c>
      <c r="P213">
        <f t="shared" si="24"/>
        <v>1</v>
      </c>
      <c r="Q213">
        <f t="shared" si="25"/>
        <v>0</v>
      </c>
      <c r="R213" s="13" t="s">
        <v>48</v>
      </c>
      <c r="S213" s="11">
        <v>102.8</v>
      </c>
      <c r="V213" s="12">
        <v>1237.8</v>
      </c>
    </row>
    <row r="214" spans="1:22" x14ac:dyDescent="0.2">
      <c r="A214" t="s">
        <v>738</v>
      </c>
      <c r="B214" t="s">
        <v>739</v>
      </c>
      <c r="C214" s="6">
        <v>44102</v>
      </c>
      <c r="D214" s="7">
        <v>45141</v>
      </c>
      <c r="E214" t="s">
        <v>534</v>
      </c>
      <c r="F214" t="s">
        <v>25</v>
      </c>
      <c r="G214" t="s">
        <v>25</v>
      </c>
      <c r="H214" s="8">
        <v>43720</v>
      </c>
      <c r="I214">
        <f t="shared" si="22"/>
        <v>0</v>
      </c>
      <c r="J214">
        <f t="shared" si="23"/>
        <v>1</v>
      </c>
      <c r="K214" s="9">
        <v>1962</v>
      </c>
      <c r="L214" s="9" t="s">
        <v>740</v>
      </c>
      <c r="O214" t="s">
        <v>28</v>
      </c>
      <c r="P214">
        <f t="shared" si="24"/>
        <v>0</v>
      </c>
      <c r="Q214">
        <f t="shared" si="25"/>
        <v>1</v>
      </c>
      <c r="R214" s="10" t="str">
        <f>IF(AND(P214=1,S214&lt;=70),"grün","rot")</f>
        <v>rot</v>
      </c>
      <c r="T214" s="11">
        <v>76.599999999999994</v>
      </c>
    </row>
    <row r="215" spans="1:22" x14ac:dyDescent="0.2">
      <c r="A215" t="s">
        <v>741</v>
      </c>
      <c r="B215" t="s">
        <v>742</v>
      </c>
      <c r="C215" s="6">
        <v>44155</v>
      </c>
      <c r="D215" s="7">
        <v>42697</v>
      </c>
      <c r="E215" t="s">
        <v>743</v>
      </c>
      <c r="F215" t="s">
        <v>41</v>
      </c>
      <c r="G215" t="s">
        <v>25</v>
      </c>
      <c r="H215" s="8">
        <v>43644</v>
      </c>
      <c r="I215">
        <f t="shared" si="22"/>
        <v>0</v>
      </c>
      <c r="J215">
        <f t="shared" si="23"/>
        <v>1</v>
      </c>
      <c r="K215" s="9">
        <v>1966</v>
      </c>
      <c r="L215" s="9">
        <v>2003</v>
      </c>
      <c r="O215" t="s">
        <v>28</v>
      </c>
      <c r="P215">
        <f t="shared" si="24"/>
        <v>0</v>
      </c>
      <c r="Q215">
        <f t="shared" si="25"/>
        <v>1</v>
      </c>
      <c r="R215" s="10" t="str">
        <f>IF(AND(P215=1,S215&lt;=70),"grün","rot")</f>
        <v>rot</v>
      </c>
    </row>
    <row r="216" spans="1:22" x14ac:dyDescent="0.2">
      <c r="A216" t="s">
        <v>744</v>
      </c>
      <c r="B216" t="s">
        <v>745</v>
      </c>
      <c r="C216" s="6">
        <v>44176</v>
      </c>
      <c r="D216" s="7">
        <v>4328</v>
      </c>
      <c r="E216" t="s">
        <v>185</v>
      </c>
      <c r="F216" t="s">
        <v>25</v>
      </c>
      <c r="G216" t="s">
        <v>42</v>
      </c>
      <c r="H216" s="8">
        <v>47420</v>
      </c>
      <c r="I216">
        <f t="shared" si="22"/>
        <v>1</v>
      </c>
      <c r="J216">
        <f t="shared" si="23"/>
        <v>0</v>
      </c>
      <c r="K216" s="9">
        <v>1988</v>
      </c>
      <c r="L216" s="9">
        <v>2005</v>
      </c>
      <c r="M216" t="s">
        <v>37</v>
      </c>
      <c r="N216" t="s">
        <v>27</v>
      </c>
      <c r="O216" t="s">
        <v>28</v>
      </c>
      <c r="P216">
        <f t="shared" si="24"/>
        <v>0</v>
      </c>
      <c r="Q216">
        <f t="shared" si="25"/>
        <v>1</v>
      </c>
      <c r="R216" s="10" t="str">
        <f>IF(AND(P216=1,S216&lt;=70),"grün","rot")</f>
        <v>rot</v>
      </c>
      <c r="V216" s="12">
        <v>1050</v>
      </c>
    </row>
    <row r="217" spans="1:22" x14ac:dyDescent="0.2">
      <c r="A217" t="s">
        <v>746</v>
      </c>
      <c r="B217" t="s">
        <v>747</v>
      </c>
      <c r="C217" s="6">
        <v>44102</v>
      </c>
      <c r="D217" s="7">
        <v>10117</v>
      </c>
      <c r="E217" t="s">
        <v>151</v>
      </c>
      <c r="F217" t="s">
        <v>41</v>
      </c>
      <c r="G217" t="s">
        <v>42</v>
      </c>
      <c r="H217" s="8">
        <v>47420</v>
      </c>
      <c r="I217">
        <f t="shared" si="22"/>
        <v>1</v>
      </c>
      <c r="J217">
        <f t="shared" si="23"/>
        <v>0</v>
      </c>
      <c r="K217" s="9">
        <v>2001</v>
      </c>
      <c r="L217" s="9"/>
      <c r="M217" t="s">
        <v>119</v>
      </c>
      <c r="N217" t="s">
        <v>27</v>
      </c>
      <c r="O217" t="s">
        <v>47</v>
      </c>
      <c r="P217">
        <f t="shared" si="24"/>
        <v>1</v>
      </c>
      <c r="Q217">
        <f t="shared" si="25"/>
        <v>0</v>
      </c>
      <c r="R217" s="13" t="s">
        <v>48</v>
      </c>
      <c r="S217" s="11">
        <v>140</v>
      </c>
      <c r="V217" s="12">
        <v>98486</v>
      </c>
    </row>
    <row r="218" spans="1:22" x14ac:dyDescent="0.2">
      <c r="A218" t="s">
        <v>748</v>
      </c>
      <c r="B218" t="s">
        <v>749</v>
      </c>
      <c r="C218" s="6">
        <v>44114</v>
      </c>
      <c r="D218" s="7">
        <v>77704</v>
      </c>
      <c r="E218" t="s">
        <v>670</v>
      </c>
      <c r="F218" t="s">
        <v>25</v>
      </c>
      <c r="G218" t="s">
        <v>25</v>
      </c>
      <c r="H218" s="8">
        <v>43633</v>
      </c>
      <c r="I218">
        <f t="shared" si="22"/>
        <v>0</v>
      </c>
      <c r="J218">
        <f t="shared" si="23"/>
        <v>1</v>
      </c>
      <c r="K218" s="9">
        <v>1966</v>
      </c>
      <c r="L218" s="9"/>
      <c r="M218" t="s">
        <v>119</v>
      </c>
      <c r="O218" t="s">
        <v>28</v>
      </c>
      <c r="P218">
        <f t="shared" si="24"/>
        <v>0</v>
      </c>
      <c r="Q218">
        <f t="shared" si="25"/>
        <v>1</v>
      </c>
      <c r="R218" s="10" t="str">
        <f t="shared" ref="R218:R266" si="26">IF(AND(P218=1,S218&lt;=70),"grün","rot")</f>
        <v>rot</v>
      </c>
      <c r="T218" s="11">
        <v>149.1</v>
      </c>
    </row>
    <row r="219" spans="1:22" x14ac:dyDescent="0.2">
      <c r="A219" t="s">
        <v>750</v>
      </c>
      <c r="B219" s="14" t="s">
        <v>751</v>
      </c>
      <c r="C219" s="6">
        <v>44107</v>
      </c>
      <c r="D219" s="7">
        <v>21423</v>
      </c>
      <c r="E219" t="s">
        <v>752</v>
      </c>
      <c r="F219" t="s">
        <v>41</v>
      </c>
      <c r="G219" t="s">
        <v>25</v>
      </c>
      <c r="H219" s="8">
        <v>43651</v>
      </c>
      <c r="I219">
        <f t="shared" si="22"/>
        <v>0</v>
      </c>
      <c r="J219">
        <f t="shared" si="23"/>
        <v>1</v>
      </c>
      <c r="K219" s="9">
        <v>1962</v>
      </c>
      <c r="L219" s="9">
        <v>2000</v>
      </c>
      <c r="O219" t="s">
        <v>28</v>
      </c>
      <c r="P219">
        <f t="shared" si="24"/>
        <v>0</v>
      </c>
      <c r="Q219">
        <f t="shared" si="25"/>
        <v>1</v>
      </c>
      <c r="R219" s="10" t="str">
        <f t="shared" si="26"/>
        <v>rot</v>
      </c>
    </row>
    <row r="220" spans="1:22" x14ac:dyDescent="0.2">
      <c r="A220" t="s">
        <v>753</v>
      </c>
      <c r="B220" t="s">
        <v>754</v>
      </c>
      <c r="C220" s="6">
        <v>44116</v>
      </c>
      <c r="D220" s="7">
        <v>9126</v>
      </c>
      <c r="E220" t="s">
        <v>476</v>
      </c>
      <c r="F220" t="s">
        <v>25</v>
      </c>
      <c r="G220" t="s">
        <v>25</v>
      </c>
      <c r="H220" s="8">
        <v>47832</v>
      </c>
      <c r="I220">
        <f t="shared" si="22"/>
        <v>1</v>
      </c>
      <c r="J220">
        <f t="shared" si="23"/>
        <v>0</v>
      </c>
      <c r="K220" s="9">
        <v>1909</v>
      </c>
      <c r="L220" s="9"/>
      <c r="M220" t="s">
        <v>37</v>
      </c>
      <c r="N220" t="s">
        <v>27</v>
      </c>
      <c r="O220" t="s">
        <v>28</v>
      </c>
      <c r="P220">
        <f t="shared" si="24"/>
        <v>0</v>
      </c>
      <c r="Q220">
        <f t="shared" si="25"/>
        <v>1</v>
      </c>
      <c r="R220" s="10" t="str">
        <f t="shared" si="26"/>
        <v>rot</v>
      </c>
      <c r="S220" s="11">
        <v>72</v>
      </c>
      <c r="T220" s="11">
        <v>76</v>
      </c>
    </row>
    <row r="221" spans="1:22" x14ac:dyDescent="0.2">
      <c r="A221" t="s">
        <v>755</v>
      </c>
      <c r="B221" t="s">
        <v>756</v>
      </c>
      <c r="C221" s="6">
        <v>44162</v>
      </c>
      <c r="D221" s="7">
        <v>79111</v>
      </c>
      <c r="E221" t="s">
        <v>84</v>
      </c>
      <c r="F221" t="s">
        <v>25</v>
      </c>
      <c r="G221" t="s">
        <v>25</v>
      </c>
      <c r="H221" s="8">
        <v>43546</v>
      </c>
      <c r="I221">
        <f t="shared" si="22"/>
        <v>0</v>
      </c>
      <c r="J221">
        <f t="shared" si="23"/>
        <v>1</v>
      </c>
      <c r="K221" s="9"/>
      <c r="L221" s="9"/>
      <c r="O221" t="s">
        <v>28</v>
      </c>
      <c r="P221">
        <f t="shared" si="24"/>
        <v>0</v>
      </c>
      <c r="Q221">
        <f t="shared" si="25"/>
        <v>1</v>
      </c>
      <c r="R221" s="10" t="str">
        <f t="shared" si="26"/>
        <v>rot</v>
      </c>
      <c r="V221" s="12">
        <v>1621</v>
      </c>
    </row>
    <row r="222" spans="1:22" x14ac:dyDescent="0.2">
      <c r="A222" t="s">
        <v>757</v>
      </c>
      <c r="B222" t="s">
        <v>758</v>
      </c>
      <c r="C222" s="6">
        <v>44102</v>
      </c>
      <c r="D222" s="7">
        <v>85221</v>
      </c>
      <c r="E222" t="s">
        <v>759</v>
      </c>
      <c r="F222" t="s">
        <v>25</v>
      </c>
      <c r="G222" t="s">
        <v>25</v>
      </c>
      <c r="H222" s="8">
        <v>44595</v>
      </c>
      <c r="I222">
        <f t="shared" si="22"/>
        <v>1</v>
      </c>
      <c r="J222">
        <f t="shared" si="23"/>
        <v>0</v>
      </c>
      <c r="K222" s="9">
        <v>1974</v>
      </c>
      <c r="L222" s="9">
        <v>2009</v>
      </c>
      <c r="M222" t="s">
        <v>43</v>
      </c>
      <c r="O222" t="s">
        <v>47</v>
      </c>
      <c r="P222">
        <f t="shared" si="24"/>
        <v>1</v>
      </c>
      <c r="Q222">
        <f t="shared" si="25"/>
        <v>0</v>
      </c>
      <c r="R222" s="10" t="str">
        <f t="shared" si="26"/>
        <v>rot</v>
      </c>
      <c r="S222" s="11" t="s">
        <v>760</v>
      </c>
      <c r="U222" s="11" t="s">
        <v>761</v>
      </c>
      <c r="V222" s="12">
        <v>13593.6</v>
      </c>
    </row>
    <row r="223" spans="1:22" x14ac:dyDescent="0.2">
      <c r="A223" t="s">
        <v>762</v>
      </c>
      <c r="B223" t="s">
        <v>763</v>
      </c>
      <c r="C223" s="6">
        <v>44108</v>
      </c>
      <c r="D223" s="7">
        <v>14050</v>
      </c>
      <c r="E223" t="s">
        <v>764</v>
      </c>
      <c r="F223" t="s">
        <v>25</v>
      </c>
      <c r="G223" t="s">
        <v>25</v>
      </c>
      <c r="H223" s="8">
        <v>46965</v>
      </c>
      <c r="I223">
        <f t="shared" si="22"/>
        <v>1</v>
      </c>
      <c r="J223">
        <f t="shared" si="23"/>
        <v>0</v>
      </c>
      <c r="K223" s="9">
        <v>1968</v>
      </c>
      <c r="L223" s="9" t="s">
        <v>765</v>
      </c>
      <c r="M223" t="s">
        <v>37</v>
      </c>
      <c r="O223" t="s">
        <v>28</v>
      </c>
      <c r="P223">
        <f t="shared" si="24"/>
        <v>0</v>
      </c>
      <c r="Q223">
        <f t="shared" si="25"/>
        <v>1</v>
      </c>
      <c r="R223" s="10" t="str">
        <f t="shared" si="26"/>
        <v>rot</v>
      </c>
      <c r="S223" s="11">
        <v>104</v>
      </c>
      <c r="T223" s="11">
        <v>86</v>
      </c>
    </row>
    <row r="224" spans="1:22" x14ac:dyDescent="0.2">
      <c r="A224" t="s">
        <v>766</v>
      </c>
      <c r="B224" t="s">
        <v>767</v>
      </c>
      <c r="C224" s="6">
        <v>44103</v>
      </c>
      <c r="D224" s="7">
        <v>65187</v>
      </c>
      <c r="E224" t="s">
        <v>714</v>
      </c>
      <c r="F224" t="s">
        <v>25</v>
      </c>
      <c r="G224" t="s">
        <v>25</v>
      </c>
      <c r="H224" s="8">
        <v>47387</v>
      </c>
      <c r="I224">
        <f t="shared" si="22"/>
        <v>1</v>
      </c>
      <c r="J224">
        <f t="shared" si="23"/>
        <v>0</v>
      </c>
      <c r="K224" s="9">
        <v>2009</v>
      </c>
      <c r="L224" s="9"/>
      <c r="M224" t="s">
        <v>69</v>
      </c>
      <c r="N224" t="s">
        <v>27</v>
      </c>
      <c r="O224" t="s">
        <v>28</v>
      </c>
      <c r="P224">
        <f t="shared" si="24"/>
        <v>0</v>
      </c>
      <c r="Q224">
        <f t="shared" si="25"/>
        <v>1</v>
      </c>
      <c r="R224" s="10" t="str">
        <f t="shared" si="26"/>
        <v>rot</v>
      </c>
    </row>
    <row r="225" spans="1:22" x14ac:dyDescent="0.2">
      <c r="A225" t="s">
        <v>768</v>
      </c>
      <c r="B225" t="s">
        <v>769</v>
      </c>
      <c r="C225" s="6">
        <v>44104</v>
      </c>
      <c r="D225" s="7">
        <v>52062</v>
      </c>
      <c r="E225" t="s">
        <v>384</v>
      </c>
      <c r="F225" t="s">
        <v>25</v>
      </c>
      <c r="G225" t="s">
        <v>25</v>
      </c>
      <c r="H225" s="8">
        <v>45255</v>
      </c>
      <c r="I225">
        <f t="shared" si="22"/>
        <v>1</v>
      </c>
      <c r="J225">
        <f t="shared" si="23"/>
        <v>0</v>
      </c>
      <c r="K225" s="9">
        <v>1906</v>
      </c>
      <c r="L225" s="9">
        <v>2007</v>
      </c>
      <c r="M225" t="s">
        <v>37</v>
      </c>
      <c r="O225" t="s">
        <v>28</v>
      </c>
      <c r="P225">
        <f t="shared" si="24"/>
        <v>0</v>
      </c>
      <c r="Q225">
        <f t="shared" si="25"/>
        <v>1</v>
      </c>
      <c r="R225" s="10" t="str">
        <f t="shared" si="26"/>
        <v>rot</v>
      </c>
    </row>
    <row r="226" spans="1:22" x14ac:dyDescent="0.2">
      <c r="A226" t="s">
        <v>770</v>
      </c>
      <c r="B226" t="s">
        <v>771</v>
      </c>
      <c r="C226" s="6">
        <v>44123</v>
      </c>
      <c r="D226" s="7">
        <v>71083</v>
      </c>
      <c r="E226" t="s">
        <v>601</v>
      </c>
      <c r="F226" t="s">
        <v>25</v>
      </c>
      <c r="G226" t="s">
        <v>25</v>
      </c>
      <c r="H226" s="8">
        <v>47789</v>
      </c>
      <c r="I226">
        <f t="shared" si="22"/>
        <v>1</v>
      </c>
      <c r="J226">
        <f t="shared" si="23"/>
        <v>0</v>
      </c>
      <c r="K226" s="9" t="s">
        <v>772</v>
      </c>
      <c r="L226" s="9"/>
      <c r="M226" t="s">
        <v>43</v>
      </c>
      <c r="N226" t="s">
        <v>773</v>
      </c>
      <c r="O226" t="s">
        <v>28</v>
      </c>
      <c r="P226">
        <f t="shared" si="24"/>
        <v>0</v>
      </c>
      <c r="Q226">
        <f t="shared" si="25"/>
        <v>1</v>
      </c>
      <c r="R226" s="10" t="str">
        <f t="shared" si="26"/>
        <v>rot</v>
      </c>
      <c r="S226" s="11">
        <v>283</v>
      </c>
      <c r="T226" s="11">
        <v>213</v>
      </c>
    </row>
    <row r="227" spans="1:22" x14ac:dyDescent="0.2">
      <c r="A227" t="s">
        <v>774</v>
      </c>
      <c r="B227" t="s">
        <v>775</v>
      </c>
      <c r="C227" s="6">
        <v>44142</v>
      </c>
      <c r="D227" s="7">
        <v>81241</v>
      </c>
      <c r="E227" t="s">
        <v>159</v>
      </c>
      <c r="F227" t="s">
        <v>41</v>
      </c>
      <c r="G227" t="s">
        <v>25</v>
      </c>
      <c r="H227" s="8">
        <v>47021</v>
      </c>
      <c r="I227">
        <f t="shared" si="22"/>
        <v>1</v>
      </c>
      <c r="J227">
        <f t="shared" si="23"/>
        <v>0</v>
      </c>
      <c r="K227" s="9">
        <v>1911</v>
      </c>
      <c r="L227" s="9">
        <v>1991</v>
      </c>
      <c r="M227" t="s">
        <v>43</v>
      </c>
      <c r="N227" t="s">
        <v>27</v>
      </c>
      <c r="O227" t="s">
        <v>28</v>
      </c>
      <c r="P227">
        <f t="shared" si="24"/>
        <v>0</v>
      </c>
      <c r="Q227">
        <f t="shared" si="25"/>
        <v>1</v>
      </c>
      <c r="R227" s="10" t="str">
        <f t="shared" si="26"/>
        <v>rot</v>
      </c>
      <c r="V227" s="12">
        <v>7895</v>
      </c>
    </row>
    <row r="228" spans="1:22" x14ac:dyDescent="0.2">
      <c r="A228" t="s">
        <v>776</v>
      </c>
      <c r="B228" s="14" t="s">
        <v>777</v>
      </c>
      <c r="C228" s="6">
        <v>44120</v>
      </c>
      <c r="D228" s="7">
        <v>80331</v>
      </c>
      <c r="E228" t="s">
        <v>159</v>
      </c>
      <c r="F228" t="s">
        <v>41</v>
      </c>
      <c r="G228" t="s">
        <v>25</v>
      </c>
      <c r="H228" s="8">
        <v>46412</v>
      </c>
      <c r="I228">
        <f t="shared" si="22"/>
        <v>1</v>
      </c>
      <c r="J228">
        <f t="shared" si="23"/>
        <v>0</v>
      </c>
      <c r="K228" s="9">
        <v>1954</v>
      </c>
      <c r="L228" s="9"/>
      <c r="M228" t="s">
        <v>778</v>
      </c>
      <c r="O228" t="s">
        <v>28</v>
      </c>
      <c r="P228">
        <f t="shared" si="24"/>
        <v>0</v>
      </c>
      <c r="Q228">
        <f t="shared" si="25"/>
        <v>1</v>
      </c>
      <c r="R228" s="10" t="str">
        <f t="shared" si="26"/>
        <v>rot</v>
      </c>
    </row>
    <row r="229" spans="1:22" x14ac:dyDescent="0.2">
      <c r="A229" t="s">
        <v>779</v>
      </c>
      <c r="B229" t="s">
        <v>780</v>
      </c>
      <c r="C229" s="6">
        <v>44235</v>
      </c>
      <c r="D229" s="7">
        <v>52249</v>
      </c>
      <c r="E229" t="s">
        <v>663</v>
      </c>
      <c r="F229" t="s">
        <v>25</v>
      </c>
      <c r="G229" t="s">
        <v>25</v>
      </c>
      <c r="H229" s="8">
        <v>43372</v>
      </c>
      <c r="I229">
        <f t="shared" si="22"/>
        <v>0</v>
      </c>
      <c r="J229">
        <f t="shared" si="23"/>
        <v>1</v>
      </c>
      <c r="K229" s="9" t="s">
        <v>781</v>
      </c>
      <c r="L229" s="9">
        <v>2006</v>
      </c>
      <c r="O229" t="s">
        <v>28</v>
      </c>
      <c r="P229">
        <f t="shared" si="24"/>
        <v>0</v>
      </c>
      <c r="Q229">
        <f t="shared" si="25"/>
        <v>1</v>
      </c>
      <c r="R229" s="10" t="str">
        <f t="shared" si="26"/>
        <v>rot</v>
      </c>
      <c r="T229" s="11">
        <v>169</v>
      </c>
    </row>
    <row r="230" spans="1:22" x14ac:dyDescent="0.2">
      <c r="A230" t="s">
        <v>782</v>
      </c>
      <c r="B230" t="s">
        <v>783</v>
      </c>
      <c r="C230" s="6">
        <v>44198</v>
      </c>
      <c r="D230" s="7">
        <v>26129</v>
      </c>
      <c r="E230" t="s">
        <v>415</v>
      </c>
      <c r="F230" t="s">
        <v>25</v>
      </c>
      <c r="G230" t="s">
        <v>25</v>
      </c>
      <c r="H230" s="8">
        <v>45720</v>
      </c>
      <c r="I230">
        <f t="shared" si="22"/>
        <v>1</v>
      </c>
      <c r="J230">
        <f t="shared" si="23"/>
        <v>0</v>
      </c>
      <c r="K230" s="9">
        <v>1961</v>
      </c>
      <c r="L230" s="9">
        <v>1996</v>
      </c>
      <c r="M230" t="s">
        <v>784</v>
      </c>
      <c r="N230" t="s">
        <v>27</v>
      </c>
      <c r="O230" t="s">
        <v>28</v>
      </c>
      <c r="P230">
        <f t="shared" si="24"/>
        <v>0</v>
      </c>
      <c r="Q230">
        <f t="shared" si="25"/>
        <v>1</v>
      </c>
      <c r="R230" s="10" t="str">
        <f t="shared" si="26"/>
        <v>rot</v>
      </c>
      <c r="S230" s="11">
        <v>245</v>
      </c>
      <c r="T230" s="11">
        <v>200</v>
      </c>
    </row>
    <row r="231" spans="1:22" x14ac:dyDescent="0.2">
      <c r="A231" t="s">
        <v>785</v>
      </c>
      <c r="B231" t="s">
        <v>786</v>
      </c>
      <c r="C231" s="6">
        <v>44103</v>
      </c>
      <c r="D231" s="7">
        <v>40589</v>
      </c>
      <c r="E231" t="s">
        <v>320</v>
      </c>
      <c r="F231" t="s">
        <v>41</v>
      </c>
      <c r="G231" t="s">
        <v>25</v>
      </c>
      <c r="H231" s="8">
        <v>47782</v>
      </c>
      <c r="I231">
        <f t="shared" si="22"/>
        <v>1</v>
      </c>
      <c r="J231">
        <f t="shared" si="23"/>
        <v>0</v>
      </c>
      <c r="K231" s="9" t="s">
        <v>787</v>
      </c>
      <c r="L231" s="9"/>
      <c r="M231" t="s">
        <v>518</v>
      </c>
      <c r="O231" t="s">
        <v>28</v>
      </c>
      <c r="P231">
        <f t="shared" si="24"/>
        <v>0</v>
      </c>
      <c r="Q231">
        <f t="shared" si="25"/>
        <v>1</v>
      </c>
      <c r="R231" s="10" t="str">
        <f t="shared" si="26"/>
        <v>rot</v>
      </c>
    </row>
    <row r="232" spans="1:22" x14ac:dyDescent="0.2">
      <c r="A232" t="s">
        <v>788</v>
      </c>
      <c r="B232" t="s">
        <v>789</v>
      </c>
      <c r="C232" s="6">
        <v>44116</v>
      </c>
      <c r="D232" s="7">
        <v>16225</v>
      </c>
      <c r="E232" t="s">
        <v>790</v>
      </c>
      <c r="F232" t="s">
        <v>25</v>
      </c>
      <c r="G232" t="s">
        <v>25</v>
      </c>
      <c r="H232" s="8">
        <v>44551</v>
      </c>
      <c r="I232">
        <f t="shared" si="22"/>
        <v>1</v>
      </c>
      <c r="J232">
        <f t="shared" si="23"/>
        <v>0</v>
      </c>
      <c r="K232" s="9">
        <v>2007</v>
      </c>
      <c r="L232" s="9">
        <v>2007</v>
      </c>
      <c r="O232" t="s">
        <v>28</v>
      </c>
      <c r="P232">
        <f t="shared" si="24"/>
        <v>0</v>
      </c>
      <c r="Q232">
        <f t="shared" si="25"/>
        <v>1</v>
      </c>
      <c r="R232" s="10" t="str">
        <f t="shared" si="26"/>
        <v>rot</v>
      </c>
      <c r="T232" s="11">
        <v>11</v>
      </c>
    </row>
    <row r="233" spans="1:22" x14ac:dyDescent="0.2">
      <c r="A233" t="s">
        <v>791</v>
      </c>
      <c r="B233" t="s">
        <v>792</v>
      </c>
      <c r="C233" s="6">
        <v>44158</v>
      </c>
      <c r="D233" s="7">
        <v>79112</v>
      </c>
      <c r="E233" t="s">
        <v>84</v>
      </c>
      <c r="F233" t="s">
        <v>25</v>
      </c>
      <c r="G233" t="s">
        <v>25</v>
      </c>
      <c r="H233" s="8">
        <v>43520</v>
      </c>
      <c r="I233">
        <f t="shared" si="22"/>
        <v>0</v>
      </c>
      <c r="J233">
        <f t="shared" si="23"/>
        <v>1</v>
      </c>
      <c r="K233" s="9"/>
      <c r="L233" s="9"/>
      <c r="O233" t="s">
        <v>28</v>
      </c>
      <c r="P233">
        <f t="shared" si="24"/>
        <v>0</v>
      </c>
      <c r="Q233">
        <f t="shared" si="25"/>
        <v>1</v>
      </c>
      <c r="R233" s="10" t="str">
        <f t="shared" si="26"/>
        <v>rot</v>
      </c>
    </row>
    <row r="234" spans="1:22" x14ac:dyDescent="0.2">
      <c r="A234" t="s">
        <v>793</v>
      </c>
      <c r="B234" t="s">
        <v>794</v>
      </c>
      <c r="C234" s="6">
        <v>44114</v>
      </c>
      <c r="D234" s="7">
        <v>64342</v>
      </c>
      <c r="E234" t="s">
        <v>795</v>
      </c>
      <c r="F234" t="s">
        <v>41</v>
      </c>
      <c r="G234" t="s">
        <v>25</v>
      </c>
      <c r="H234" s="8">
        <v>47605</v>
      </c>
      <c r="I234">
        <f t="shared" si="22"/>
        <v>1</v>
      </c>
      <c r="J234">
        <f t="shared" si="23"/>
        <v>0</v>
      </c>
      <c r="K234" s="9"/>
      <c r="L234" s="9"/>
      <c r="M234" t="s">
        <v>528</v>
      </c>
      <c r="O234" t="s">
        <v>28</v>
      </c>
      <c r="P234">
        <f t="shared" si="24"/>
        <v>0</v>
      </c>
      <c r="Q234">
        <f t="shared" si="25"/>
        <v>1</v>
      </c>
      <c r="R234" s="10" t="str">
        <f t="shared" si="26"/>
        <v>rot</v>
      </c>
    </row>
    <row r="235" spans="1:22" x14ac:dyDescent="0.2">
      <c r="A235" t="s">
        <v>796</v>
      </c>
      <c r="B235" t="s">
        <v>797</v>
      </c>
      <c r="C235" s="6">
        <v>44153</v>
      </c>
      <c r="D235" s="7">
        <v>13086</v>
      </c>
      <c r="E235" t="s">
        <v>798</v>
      </c>
      <c r="F235" t="s">
        <v>41</v>
      </c>
      <c r="G235" t="s">
        <v>25</v>
      </c>
      <c r="H235" s="8">
        <v>47427</v>
      </c>
      <c r="I235">
        <f t="shared" si="22"/>
        <v>1</v>
      </c>
      <c r="J235">
        <f t="shared" si="23"/>
        <v>0</v>
      </c>
      <c r="K235" s="9">
        <v>1910</v>
      </c>
      <c r="L235" s="9">
        <v>2011</v>
      </c>
      <c r="M235" t="s">
        <v>182</v>
      </c>
      <c r="O235" t="s">
        <v>28</v>
      </c>
      <c r="P235">
        <f t="shared" si="24"/>
        <v>0</v>
      </c>
      <c r="Q235">
        <f t="shared" si="25"/>
        <v>1</v>
      </c>
      <c r="R235" s="10" t="str">
        <f t="shared" si="26"/>
        <v>rot</v>
      </c>
    </row>
    <row r="236" spans="1:22" x14ac:dyDescent="0.2">
      <c r="A236" t="s">
        <v>799</v>
      </c>
      <c r="B236" t="s">
        <v>800</v>
      </c>
      <c r="C236" s="6">
        <v>44206</v>
      </c>
      <c r="D236" s="7">
        <v>79098</v>
      </c>
      <c r="E236" t="s">
        <v>84</v>
      </c>
      <c r="F236" t="s">
        <v>25</v>
      </c>
      <c r="G236" t="s">
        <v>25</v>
      </c>
      <c r="H236" s="8">
        <v>47524</v>
      </c>
      <c r="I236">
        <f t="shared" si="22"/>
        <v>1</v>
      </c>
      <c r="J236">
        <f t="shared" si="23"/>
        <v>0</v>
      </c>
      <c r="K236" s="9">
        <v>1903</v>
      </c>
      <c r="L236" s="9">
        <v>1998</v>
      </c>
      <c r="M236" t="s">
        <v>801</v>
      </c>
      <c r="O236" t="s">
        <v>28</v>
      </c>
      <c r="P236">
        <f t="shared" si="24"/>
        <v>0</v>
      </c>
      <c r="Q236">
        <f t="shared" si="25"/>
        <v>1</v>
      </c>
      <c r="R236" s="10" t="str">
        <f t="shared" si="26"/>
        <v>rot</v>
      </c>
      <c r="S236" s="11">
        <v>161</v>
      </c>
      <c r="T236" s="11">
        <v>78</v>
      </c>
    </row>
    <row r="237" spans="1:22" x14ac:dyDescent="0.2">
      <c r="A237" t="s">
        <v>802</v>
      </c>
      <c r="B237" t="s">
        <v>803</v>
      </c>
      <c r="C237" s="6">
        <v>44102</v>
      </c>
      <c r="D237" s="7">
        <v>32756</v>
      </c>
      <c r="E237" t="s">
        <v>214</v>
      </c>
      <c r="F237" t="s">
        <v>41</v>
      </c>
      <c r="G237" t="s">
        <v>25</v>
      </c>
      <c r="H237" s="8">
        <v>43386</v>
      </c>
      <c r="I237">
        <f t="shared" si="22"/>
        <v>0</v>
      </c>
      <c r="J237">
        <f t="shared" si="23"/>
        <v>1</v>
      </c>
      <c r="K237" s="9">
        <v>1978</v>
      </c>
      <c r="L237" s="9">
        <v>1978</v>
      </c>
      <c r="O237" t="s">
        <v>28</v>
      </c>
      <c r="P237">
        <f t="shared" si="24"/>
        <v>0</v>
      </c>
      <c r="Q237">
        <f t="shared" si="25"/>
        <v>1</v>
      </c>
      <c r="R237" s="10" t="str">
        <f t="shared" si="26"/>
        <v>rot</v>
      </c>
    </row>
    <row r="238" spans="1:22" x14ac:dyDescent="0.2">
      <c r="A238" t="s">
        <v>804</v>
      </c>
      <c r="B238" t="s">
        <v>805</v>
      </c>
      <c r="C238" s="6">
        <v>44103</v>
      </c>
      <c r="D238" s="7">
        <v>52349</v>
      </c>
      <c r="E238" t="s">
        <v>806</v>
      </c>
      <c r="F238" t="s">
        <v>25</v>
      </c>
      <c r="G238" t="s">
        <v>25</v>
      </c>
      <c r="H238" s="8">
        <v>43417</v>
      </c>
      <c r="I238">
        <f t="shared" si="22"/>
        <v>0</v>
      </c>
      <c r="J238">
        <f t="shared" si="23"/>
        <v>1</v>
      </c>
      <c r="K238" s="9">
        <v>1980</v>
      </c>
      <c r="L238" s="9">
        <v>1980</v>
      </c>
      <c r="O238" t="s">
        <v>28</v>
      </c>
      <c r="P238">
        <f t="shared" si="24"/>
        <v>0</v>
      </c>
      <c r="Q238">
        <f t="shared" si="25"/>
        <v>1</v>
      </c>
      <c r="R238" s="10" t="str">
        <f t="shared" si="26"/>
        <v>rot</v>
      </c>
    </row>
    <row r="239" spans="1:22" x14ac:dyDescent="0.2">
      <c r="A239" t="s">
        <v>807</v>
      </c>
      <c r="B239" s="14" t="s">
        <v>808</v>
      </c>
      <c r="C239" s="6">
        <v>44112</v>
      </c>
      <c r="D239" s="7">
        <v>49716</v>
      </c>
      <c r="E239" t="s">
        <v>809</v>
      </c>
      <c r="F239" t="s">
        <v>25</v>
      </c>
      <c r="G239" t="s">
        <v>25</v>
      </c>
      <c r="H239" s="8">
        <v>47784</v>
      </c>
      <c r="I239">
        <f t="shared" si="22"/>
        <v>1</v>
      </c>
      <c r="J239">
        <f t="shared" si="23"/>
        <v>0</v>
      </c>
      <c r="K239" s="9">
        <v>1984</v>
      </c>
      <c r="L239" s="9">
        <v>1984</v>
      </c>
      <c r="M239" t="s">
        <v>43</v>
      </c>
      <c r="N239" t="s">
        <v>810</v>
      </c>
      <c r="O239" t="s">
        <v>28</v>
      </c>
      <c r="P239">
        <f t="shared" si="24"/>
        <v>0</v>
      </c>
      <c r="Q239">
        <f t="shared" si="25"/>
        <v>1</v>
      </c>
      <c r="R239" s="10" t="str">
        <f t="shared" si="26"/>
        <v>rot</v>
      </c>
    </row>
    <row r="240" spans="1:22" x14ac:dyDescent="0.2">
      <c r="A240" t="s">
        <v>811</v>
      </c>
      <c r="B240" t="s">
        <v>812</v>
      </c>
      <c r="C240" s="6">
        <v>44105</v>
      </c>
      <c r="D240" s="7">
        <v>33098</v>
      </c>
      <c r="E240" t="s">
        <v>118</v>
      </c>
      <c r="F240" t="s">
        <v>41</v>
      </c>
      <c r="G240" t="s">
        <v>25</v>
      </c>
      <c r="H240" s="8">
        <v>47470</v>
      </c>
      <c r="I240">
        <f t="shared" si="22"/>
        <v>1</v>
      </c>
      <c r="J240">
        <f t="shared" si="23"/>
        <v>0</v>
      </c>
      <c r="K240" s="9">
        <v>1983</v>
      </c>
      <c r="L240" s="9">
        <v>1983</v>
      </c>
      <c r="M240" t="s">
        <v>650</v>
      </c>
      <c r="O240" t="s">
        <v>28</v>
      </c>
      <c r="P240">
        <f t="shared" si="24"/>
        <v>0</v>
      </c>
      <c r="Q240">
        <f t="shared" si="25"/>
        <v>1</v>
      </c>
      <c r="R240" s="10" t="str">
        <f t="shared" si="26"/>
        <v>rot</v>
      </c>
    </row>
    <row r="241" spans="1:22" x14ac:dyDescent="0.2">
      <c r="A241" t="s">
        <v>813</v>
      </c>
      <c r="B241" t="s">
        <v>814</v>
      </c>
      <c r="C241" s="6">
        <v>44121</v>
      </c>
      <c r="D241" s="7">
        <v>67098</v>
      </c>
      <c r="E241" t="s">
        <v>355</v>
      </c>
      <c r="F241" t="s">
        <v>41</v>
      </c>
      <c r="G241" t="s">
        <v>25</v>
      </c>
      <c r="H241" s="8">
        <v>43477</v>
      </c>
      <c r="I241">
        <f t="shared" si="22"/>
        <v>0</v>
      </c>
      <c r="J241">
        <f t="shared" si="23"/>
        <v>1</v>
      </c>
      <c r="K241" s="9">
        <v>1981</v>
      </c>
      <c r="L241" s="9">
        <v>1981</v>
      </c>
      <c r="O241" t="s">
        <v>28</v>
      </c>
      <c r="P241">
        <f t="shared" si="24"/>
        <v>0</v>
      </c>
      <c r="Q241">
        <f t="shared" si="25"/>
        <v>1</v>
      </c>
      <c r="R241" s="10" t="str">
        <f t="shared" si="26"/>
        <v>rot</v>
      </c>
    </row>
    <row r="242" spans="1:22" x14ac:dyDescent="0.2">
      <c r="A242" t="s">
        <v>815</v>
      </c>
      <c r="B242" t="s">
        <v>816</v>
      </c>
      <c r="C242" s="6">
        <v>44170</v>
      </c>
      <c r="D242" s="7">
        <v>55543</v>
      </c>
      <c r="E242" t="s">
        <v>817</v>
      </c>
      <c r="F242" t="s">
        <v>25</v>
      </c>
      <c r="G242" t="s">
        <v>25</v>
      </c>
      <c r="H242" s="8">
        <v>47321</v>
      </c>
      <c r="I242">
        <f t="shared" si="22"/>
        <v>1</v>
      </c>
      <c r="J242">
        <f t="shared" si="23"/>
        <v>0</v>
      </c>
      <c r="K242" s="9">
        <v>1970</v>
      </c>
      <c r="L242" s="9">
        <v>2015</v>
      </c>
      <c r="M242" t="s">
        <v>818</v>
      </c>
      <c r="O242" t="s">
        <v>28</v>
      </c>
      <c r="P242">
        <f t="shared" si="24"/>
        <v>0</v>
      </c>
      <c r="Q242">
        <f t="shared" si="25"/>
        <v>1</v>
      </c>
      <c r="R242" s="10" t="str">
        <f t="shared" si="26"/>
        <v>rot</v>
      </c>
      <c r="S242" s="11">
        <v>41</v>
      </c>
      <c r="T242" s="11">
        <v>63</v>
      </c>
    </row>
    <row r="243" spans="1:22" x14ac:dyDescent="0.2">
      <c r="A243" t="s">
        <v>819</v>
      </c>
      <c r="B243" t="s">
        <v>820</v>
      </c>
      <c r="C243" s="6">
        <v>44170</v>
      </c>
      <c r="D243" s="7">
        <v>53881</v>
      </c>
      <c r="E243" t="s">
        <v>821</v>
      </c>
      <c r="F243" t="s">
        <v>25</v>
      </c>
      <c r="G243" t="s">
        <v>25</v>
      </c>
      <c r="H243" s="8">
        <v>43491</v>
      </c>
      <c r="I243">
        <f t="shared" si="22"/>
        <v>0</v>
      </c>
      <c r="J243">
        <f t="shared" si="23"/>
        <v>1</v>
      </c>
      <c r="K243" s="9">
        <v>1974</v>
      </c>
      <c r="L243" s="9">
        <v>1974</v>
      </c>
      <c r="O243" t="s">
        <v>28</v>
      </c>
      <c r="P243">
        <f t="shared" si="24"/>
        <v>0</v>
      </c>
      <c r="Q243">
        <f t="shared" si="25"/>
        <v>1</v>
      </c>
      <c r="R243" s="10" t="str">
        <f t="shared" si="26"/>
        <v>rot</v>
      </c>
      <c r="T243" s="11">
        <v>104.7</v>
      </c>
    </row>
    <row r="244" spans="1:22" x14ac:dyDescent="0.2">
      <c r="A244" t="s">
        <v>822</v>
      </c>
      <c r="B244" t="s">
        <v>823</v>
      </c>
      <c r="C244" s="6">
        <v>44118</v>
      </c>
      <c r="D244" s="7">
        <v>26419</v>
      </c>
      <c r="E244" t="s">
        <v>824</v>
      </c>
      <c r="F244" t="s">
        <v>41</v>
      </c>
      <c r="G244" t="s">
        <v>25</v>
      </c>
      <c r="H244" s="8">
        <v>46853</v>
      </c>
      <c r="I244">
        <f t="shared" si="22"/>
        <v>1</v>
      </c>
      <c r="J244">
        <f t="shared" si="23"/>
        <v>0</v>
      </c>
      <c r="K244" s="9">
        <v>1933</v>
      </c>
      <c r="L244" s="9">
        <v>2011</v>
      </c>
      <c r="M244" t="s">
        <v>43</v>
      </c>
      <c r="N244" t="s">
        <v>438</v>
      </c>
      <c r="O244" t="s">
        <v>28</v>
      </c>
      <c r="P244">
        <f t="shared" si="24"/>
        <v>0</v>
      </c>
      <c r="Q244">
        <f t="shared" si="25"/>
        <v>1</v>
      </c>
      <c r="R244" s="10" t="str">
        <f t="shared" si="26"/>
        <v>rot</v>
      </c>
    </row>
    <row r="245" spans="1:22" x14ac:dyDescent="0.2">
      <c r="A245" t="s">
        <v>825</v>
      </c>
      <c r="B245" t="s">
        <v>826</v>
      </c>
      <c r="C245" s="6">
        <v>44115</v>
      </c>
      <c r="D245" s="7">
        <v>24837</v>
      </c>
      <c r="E245" t="s">
        <v>827</v>
      </c>
      <c r="F245" t="s">
        <v>41</v>
      </c>
      <c r="G245" t="s">
        <v>25</v>
      </c>
      <c r="H245" s="8">
        <v>47799</v>
      </c>
      <c r="I245">
        <f t="shared" si="22"/>
        <v>1</v>
      </c>
      <c r="J245">
        <f t="shared" si="23"/>
        <v>0</v>
      </c>
      <c r="K245" s="9">
        <v>1904</v>
      </c>
      <c r="L245" s="9"/>
      <c r="M245" t="s">
        <v>828</v>
      </c>
      <c r="N245" t="s">
        <v>829</v>
      </c>
      <c r="O245" t="s">
        <v>28</v>
      </c>
      <c r="P245">
        <f t="shared" si="24"/>
        <v>0</v>
      </c>
      <c r="Q245">
        <f t="shared" si="25"/>
        <v>1</v>
      </c>
      <c r="R245" s="10" t="str">
        <f t="shared" si="26"/>
        <v>rot</v>
      </c>
    </row>
    <row r="246" spans="1:22" x14ac:dyDescent="0.2">
      <c r="A246" t="s">
        <v>830</v>
      </c>
      <c r="B246" t="s">
        <v>831</v>
      </c>
      <c r="C246" s="6">
        <v>44113</v>
      </c>
      <c r="D246" s="7">
        <v>80807</v>
      </c>
      <c r="E246" t="s">
        <v>159</v>
      </c>
      <c r="F246" t="s">
        <v>25</v>
      </c>
      <c r="G246" t="s">
        <v>25</v>
      </c>
      <c r="H246" s="8">
        <v>47449</v>
      </c>
      <c r="I246">
        <f t="shared" si="22"/>
        <v>1</v>
      </c>
      <c r="J246">
        <f t="shared" si="23"/>
        <v>0</v>
      </c>
      <c r="K246" s="9">
        <v>2005</v>
      </c>
      <c r="L246" s="9">
        <v>2004</v>
      </c>
      <c r="M246" t="s">
        <v>131</v>
      </c>
      <c r="N246" t="s">
        <v>107</v>
      </c>
      <c r="O246" t="s">
        <v>28</v>
      </c>
      <c r="P246">
        <f t="shared" si="24"/>
        <v>0</v>
      </c>
      <c r="Q246">
        <f t="shared" si="25"/>
        <v>1</v>
      </c>
      <c r="R246" s="10" t="str">
        <f t="shared" si="26"/>
        <v>rot</v>
      </c>
      <c r="S246" s="11">
        <v>217</v>
      </c>
      <c r="T246" s="11">
        <v>91</v>
      </c>
    </row>
    <row r="247" spans="1:22" x14ac:dyDescent="0.2">
      <c r="A247" t="s">
        <v>832</v>
      </c>
      <c r="B247" s="14" t="s">
        <v>833</v>
      </c>
      <c r="C247" s="6">
        <v>44103</v>
      </c>
      <c r="D247" s="7">
        <v>47445</v>
      </c>
      <c r="E247" t="s">
        <v>834</v>
      </c>
      <c r="F247" t="s">
        <v>41</v>
      </c>
      <c r="G247" t="s">
        <v>25</v>
      </c>
      <c r="H247" s="8">
        <v>47351</v>
      </c>
      <c r="I247">
        <f t="shared" si="22"/>
        <v>1</v>
      </c>
      <c r="J247">
        <f t="shared" si="23"/>
        <v>0</v>
      </c>
      <c r="K247" s="9">
        <v>1966</v>
      </c>
      <c r="L247" s="9">
        <v>1982</v>
      </c>
      <c r="M247" t="s">
        <v>835</v>
      </c>
      <c r="N247" t="s">
        <v>120</v>
      </c>
      <c r="O247" t="s">
        <v>28</v>
      </c>
      <c r="P247">
        <f t="shared" si="24"/>
        <v>0</v>
      </c>
      <c r="Q247">
        <f t="shared" si="25"/>
        <v>1</v>
      </c>
      <c r="R247" s="10" t="str">
        <f t="shared" si="26"/>
        <v>rot</v>
      </c>
      <c r="S247" s="11">
        <v>48</v>
      </c>
      <c r="T247" s="11">
        <v>78</v>
      </c>
    </row>
    <row r="248" spans="1:22" x14ac:dyDescent="0.2">
      <c r="A248" t="s">
        <v>836</v>
      </c>
      <c r="B248" t="s">
        <v>837</v>
      </c>
      <c r="C248" s="6">
        <v>44112</v>
      </c>
      <c r="D248" s="7">
        <v>76863</v>
      </c>
      <c r="E248" t="s">
        <v>838</v>
      </c>
      <c r="F248" t="s">
        <v>41</v>
      </c>
      <c r="G248" t="s">
        <v>42</v>
      </c>
      <c r="H248" s="8">
        <v>47787</v>
      </c>
      <c r="I248">
        <f t="shared" si="22"/>
        <v>1</v>
      </c>
      <c r="J248">
        <f t="shared" si="23"/>
        <v>0</v>
      </c>
      <c r="K248" s="9">
        <v>1997</v>
      </c>
      <c r="L248" s="9">
        <v>2010</v>
      </c>
      <c r="M248" t="s">
        <v>43</v>
      </c>
      <c r="O248" t="s">
        <v>28</v>
      </c>
      <c r="P248">
        <f t="shared" si="24"/>
        <v>0</v>
      </c>
      <c r="Q248">
        <f t="shared" si="25"/>
        <v>1</v>
      </c>
      <c r="R248" s="10" t="str">
        <f t="shared" si="26"/>
        <v>rot</v>
      </c>
    </row>
    <row r="249" spans="1:22" x14ac:dyDescent="0.2">
      <c r="A249" t="s">
        <v>839</v>
      </c>
      <c r="B249" t="s">
        <v>840</v>
      </c>
      <c r="C249" s="6">
        <v>44171</v>
      </c>
      <c r="D249" s="7">
        <v>61184</v>
      </c>
      <c r="E249" t="s">
        <v>339</v>
      </c>
      <c r="F249" t="s">
        <v>25</v>
      </c>
      <c r="G249" t="s">
        <v>25</v>
      </c>
      <c r="H249" s="8">
        <v>43956</v>
      </c>
      <c r="I249">
        <f t="shared" si="22"/>
        <v>0</v>
      </c>
      <c r="J249">
        <f t="shared" si="23"/>
        <v>1</v>
      </c>
      <c r="K249" s="9">
        <v>1965</v>
      </c>
      <c r="L249" s="9">
        <v>2002</v>
      </c>
      <c r="O249" t="s">
        <v>28</v>
      </c>
      <c r="P249">
        <f t="shared" si="24"/>
        <v>0</v>
      </c>
      <c r="Q249">
        <f t="shared" si="25"/>
        <v>1</v>
      </c>
      <c r="R249" s="10" t="str">
        <f t="shared" si="26"/>
        <v>rot</v>
      </c>
      <c r="T249" s="11">
        <v>144.19999999999999</v>
      </c>
    </row>
    <row r="250" spans="1:22" x14ac:dyDescent="0.2">
      <c r="A250" t="s">
        <v>841</v>
      </c>
      <c r="B250" t="s">
        <v>842</v>
      </c>
      <c r="C250" s="6">
        <v>44174</v>
      </c>
      <c r="D250" s="7">
        <v>40468</v>
      </c>
      <c r="E250" t="s">
        <v>320</v>
      </c>
      <c r="F250" t="s">
        <v>25</v>
      </c>
      <c r="G250" t="s">
        <v>25</v>
      </c>
      <c r="H250" s="8">
        <v>47507</v>
      </c>
      <c r="I250">
        <f t="shared" si="22"/>
        <v>1</v>
      </c>
      <c r="J250">
        <f t="shared" si="23"/>
        <v>0</v>
      </c>
      <c r="K250" s="9">
        <v>2009</v>
      </c>
      <c r="L250" s="9">
        <v>2009</v>
      </c>
      <c r="M250" t="s">
        <v>639</v>
      </c>
      <c r="N250" t="s">
        <v>843</v>
      </c>
      <c r="O250" t="s">
        <v>28</v>
      </c>
      <c r="P250">
        <f t="shared" si="24"/>
        <v>0</v>
      </c>
      <c r="Q250">
        <f t="shared" si="25"/>
        <v>1</v>
      </c>
      <c r="R250" s="10" t="str">
        <f t="shared" si="26"/>
        <v>rot</v>
      </c>
      <c r="V250" s="12">
        <v>39151</v>
      </c>
    </row>
    <row r="251" spans="1:22" x14ac:dyDescent="0.2">
      <c r="A251" t="s">
        <v>844</v>
      </c>
      <c r="B251" t="s">
        <v>845</v>
      </c>
      <c r="C251" s="6">
        <v>44109</v>
      </c>
      <c r="D251" s="7">
        <v>10589</v>
      </c>
      <c r="E251" t="s">
        <v>77</v>
      </c>
      <c r="F251" t="s">
        <v>25</v>
      </c>
      <c r="G251" t="s">
        <v>25</v>
      </c>
      <c r="H251" s="8">
        <v>45670</v>
      </c>
      <c r="I251">
        <f t="shared" si="22"/>
        <v>1</v>
      </c>
      <c r="J251">
        <f t="shared" si="23"/>
        <v>0</v>
      </c>
      <c r="K251" s="9">
        <v>1900</v>
      </c>
      <c r="L251" s="9"/>
      <c r="M251" t="s">
        <v>846</v>
      </c>
      <c r="N251" t="s">
        <v>27</v>
      </c>
      <c r="O251" t="s">
        <v>28</v>
      </c>
      <c r="P251">
        <f t="shared" si="24"/>
        <v>0</v>
      </c>
      <c r="Q251">
        <f t="shared" si="25"/>
        <v>1</v>
      </c>
      <c r="R251" s="10" t="str">
        <f t="shared" si="26"/>
        <v>rot</v>
      </c>
      <c r="S251" s="11">
        <v>141</v>
      </c>
      <c r="T251" s="11">
        <v>109</v>
      </c>
    </row>
    <row r="252" spans="1:22" x14ac:dyDescent="0.2">
      <c r="A252" t="s">
        <v>847</v>
      </c>
      <c r="B252" t="s">
        <v>848</v>
      </c>
      <c r="C252" s="6">
        <v>44112</v>
      </c>
      <c r="D252" s="7">
        <v>80538</v>
      </c>
      <c r="E252" t="s">
        <v>159</v>
      </c>
      <c r="F252" t="s">
        <v>41</v>
      </c>
      <c r="G252" t="s">
        <v>25</v>
      </c>
      <c r="H252" s="8">
        <v>45189</v>
      </c>
      <c r="I252">
        <f t="shared" si="22"/>
        <v>1</v>
      </c>
      <c r="J252">
        <f t="shared" si="23"/>
        <v>0</v>
      </c>
      <c r="K252" s="9">
        <v>1966</v>
      </c>
      <c r="L252" s="9">
        <v>1996</v>
      </c>
      <c r="O252" t="s">
        <v>47</v>
      </c>
      <c r="P252">
        <f t="shared" si="24"/>
        <v>1</v>
      </c>
      <c r="Q252">
        <f t="shared" si="25"/>
        <v>0</v>
      </c>
      <c r="R252" s="10" t="str">
        <f t="shared" si="26"/>
        <v>rot</v>
      </c>
      <c r="S252" s="11">
        <v>176</v>
      </c>
      <c r="V252" s="12">
        <v>11429</v>
      </c>
    </row>
    <row r="253" spans="1:22" x14ac:dyDescent="0.2">
      <c r="A253" t="s">
        <v>849</v>
      </c>
      <c r="B253" t="s">
        <v>850</v>
      </c>
      <c r="C253" s="6">
        <v>44176</v>
      </c>
      <c r="D253" s="7">
        <v>40219</v>
      </c>
      <c r="E253" t="s">
        <v>320</v>
      </c>
      <c r="F253" t="s">
        <v>25</v>
      </c>
      <c r="G253" t="s">
        <v>25</v>
      </c>
      <c r="H253" s="8">
        <v>45133</v>
      </c>
      <c r="I253">
        <f t="shared" si="22"/>
        <v>1</v>
      </c>
      <c r="J253">
        <f t="shared" si="23"/>
        <v>0</v>
      </c>
      <c r="K253" s="9">
        <v>1998</v>
      </c>
      <c r="L253" s="9">
        <v>1998</v>
      </c>
      <c r="N253" t="s">
        <v>27</v>
      </c>
      <c r="O253" t="s">
        <v>47</v>
      </c>
      <c r="P253">
        <f t="shared" si="24"/>
        <v>1</v>
      </c>
      <c r="Q253">
        <f t="shared" si="25"/>
        <v>0</v>
      </c>
      <c r="R253" s="15" t="str">
        <f t="shared" si="26"/>
        <v>grün</v>
      </c>
      <c r="S253" s="11">
        <v>40.9</v>
      </c>
      <c r="U253" s="11">
        <v>0.2</v>
      </c>
      <c r="V253" s="12">
        <v>6044.6</v>
      </c>
    </row>
    <row r="254" spans="1:22" x14ac:dyDescent="0.2">
      <c r="A254" t="s">
        <v>851</v>
      </c>
      <c r="B254" t="s">
        <v>852</v>
      </c>
      <c r="C254" s="6">
        <v>44176</v>
      </c>
      <c r="D254" s="7">
        <v>40474</v>
      </c>
      <c r="E254" t="s">
        <v>320</v>
      </c>
      <c r="F254" t="s">
        <v>41</v>
      </c>
      <c r="G254" t="s">
        <v>42</v>
      </c>
      <c r="H254" s="8">
        <v>47496</v>
      </c>
      <c r="I254">
        <f t="shared" si="22"/>
        <v>1</v>
      </c>
      <c r="J254">
        <f t="shared" si="23"/>
        <v>0</v>
      </c>
      <c r="K254" s="9">
        <v>1974</v>
      </c>
      <c r="L254" s="9" t="s">
        <v>853</v>
      </c>
      <c r="M254" t="s">
        <v>854</v>
      </c>
      <c r="N254" t="s">
        <v>27</v>
      </c>
      <c r="O254" t="s">
        <v>28</v>
      </c>
      <c r="P254">
        <f t="shared" si="24"/>
        <v>0</v>
      </c>
      <c r="Q254">
        <f t="shared" si="25"/>
        <v>1</v>
      </c>
      <c r="R254" s="10" t="str">
        <f t="shared" si="26"/>
        <v>rot</v>
      </c>
      <c r="V254" s="12">
        <v>30205</v>
      </c>
    </row>
    <row r="255" spans="1:22" x14ac:dyDescent="0.2">
      <c r="A255" t="s">
        <v>855</v>
      </c>
      <c r="B255" t="s">
        <v>856</v>
      </c>
      <c r="C255" s="6">
        <v>44172</v>
      </c>
      <c r="D255" s="7">
        <v>80339</v>
      </c>
      <c r="E255" t="s">
        <v>159</v>
      </c>
      <c r="F255" t="s">
        <v>25</v>
      </c>
      <c r="G255" t="s">
        <v>25</v>
      </c>
      <c r="H255" s="8">
        <v>45404</v>
      </c>
      <c r="I255">
        <f t="shared" si="22"/>
        <v>1</v>
      </c>
      <c r="J255">
        <f t="shared" si="23"/>
        <v>0</v>
      </c>
      <c r="K255" s="9">
        <v>1999</v>
      </c>
      <c r="L255" s="9">
        <v>1999</v>
      </c>
      <c r="M255" t="s">
        <v>857</v>
      </c>
      <c r="N255" t="s">
        <v>27</v>
      </c>
      <c r="O255" t="s">
        <v>28</v>
      </c>
      <c r="P255">
        <f t="shared" si="24"/>
        <v>0</v>
      </c>
      <c r="Q255">
        <f t="shared" si="25"/>
        <v>1</v>
      </c>
      <c r="R255" s="10" t="str">
        <f t="shared" si="26"/>
        <v>rot</v>
      </c>
      <c r="T255" s="11">
        <v>126</v>
      </c>
    </row>
    <row r="256" spans="1:22" x14ac:dyDescent="0.2">
      <c r="A256" t="s">
        <v>858</v>
      </c>
      <c r="B256" t="s">
        <v>859</v>
      </c>
      <c r="C256" s="6">
        <v>44192</v>
      </c>
      <c r="D256" s="7">
        <v>40221</v>
      </c>
      <c r="E256" t="s">
        <v>320</v>
      </c>
      <c r="F256" t="s">
        <v>25</v>
      </c>
      <c r="G256" t="s">
        <v>25</v>
      </c>
      <c r="H256" s="8">
        <v>47569</v>
      </c>
      <c r="I256">
        <f t="shared" si="22"/>
        <v>1</v>
      </c>
      <c r="J256">
        <f t="shared" si="23"/>
        <v>0</v>
      </c>
      <c r="K256" s="9" t="s">
        <v>860</v>
      </c>
      <c r="L256" s="9" t="s">
        <v>861</v>
      </c>
      <c r="M256" t="s">
        <v>639</v>
      </c>
      <c r="N256" t="s">
        <v>862</v>
      </c>
      <c r="O256" t="s">
        <v>28</v>
      </c>
      <c r="P256">
        <f t="shared" si="24"/>
        <v>0</v>
      </c>
      <c r="Q256">
        <f t="shared" si="25"/>
        <v>1</v>
      </c>
      <c r="R256" s="10" t="str">
        <f t="shared" si="26"/>
        <v>rot</v>
      </c>
      <c r="S256" s="11">
        <v>188.1</v>
      </c>
      <c r="T256" s="11">
        <v>63.1</v>
      </c>
    </row>
    <row r="257" spans="1:22" x14ac:dyDescent="0.2">
      <c r="A257" t="s">
        <v>863</v>
      </c>
      <c r="B257" s="14" t="s">
        <v>864</v>
      </c>
      <c r="C257" s="6">
        <v>44174</v>
      </c>
      <c r="D257" s="7">
        <v>50969</v>
      </c>
      <c r="E257" t="s">
        <v>220</v>
      </c>
      <c r="F257" t="s">
        <v>25</v>
      </c>
      <c r="G257" t="s">
        <v>42</v>
      </c>
      <c r="H257" s="8">
        <v>46118</v>
      </c>
      <c r="I257">
        <f t="shared" si="22"/>
        <v>1</v>
      </c>
      <c r="J257">
        <f t="shared" si="23"/>
        <v>0</v>
      </c>
      <c r="K257" s="9">
        <v>1981</v>
      </c>
      <c r="L257" s="9"/>
      <c r="M257" t="s">
        <v>251</v>
      </c>
      <c r="O257" t="s">
        <v>28</v>
      </c>
      <c r="P257">
        <f t="shared" si="24"/>
        <v>0</v>
      </c>
      <c r="Q257">
        <f t="shared" si="25"/>
        <v>1</v>
      </c>
      <c r="R257" s="10" t="str">
        <f t="shared" si="26"/>
        <v>rot</v>
      </c>
      <c r="S257" s="11">
        <v>158.9</v>
      </c>
      <c r="T257" s="11">
        <v>128.69999999999999</v>
      </c>
      <c r="V257" s="12">
        <v>53938</v>
      </c>
    </row>
    <row r="258" spans="1:22" x14ac:dyDescent="0.2">
      <c r="A258" t="s">
        <v>865</v>
      </c>
      <c r="B258" t="s">
        <v>866</v>
      </c>
      <c r="C258" s="6">
        <v>44132</v>
      </c>
      <c r="D258" s="7">
        <v>96450</v>
      </c>
      <c r="E258" t="s">
        <v>642</v>
      </c>
      <c r="F258" t="s">
        <v>25</v>
      </c>
      <c r="G258" t="s">
        <v>25</v>
      </c>
      <c r="H258" s="8">
        <v>47329</v>
      </c>
      <c r="I258">
        <f t="shared" ref="I258:I321" si="27">IF(H258&gt;=DATE(2021,4,14),1,0)</f>
        <v>1</v>
      </c>
      <c r="J258">
        <f t="shared" ref="J258:J321" si="28">IF(H258&lt;DATE(2021,4,14),1,0)</f>
        <v>0</v>
      </c>
      <c r="K258" s="9" t="s">
        <v>867</v>
      </c>
      <c r="L258" s="9"/>
      <c r="M258" t="s">
        <v>868</v>
      </c>
      <c r="N258" t="s">
        <v>27</v>
      </c>
      <c r="O258" t="s">
        <v>28</v>
      </c>
      <c r="P258">
        <f t="shared" ref="P258:P321" si="29">IF(O258="Bedarfsausweis",1,0)</f>
        <v>0</v>
      </c>
      <c r="Q258">
        <f t="shared" ref="Q258:Q321" si="30">IF(O258="Verbrauchsausweis",1,0)</f>
        <v>1</v>
      </c>
      <c r="R258" s="10" t="str">
        <f t="shared" si="26"/>
        <v>rot</v>
      </c>
    </row>
    <row r="259" spans="1:22" x14ac:dyDescent="0.2">
      <c r="A259" t="s">
        <v>869</v>
      </c>
      <c r="B259" t="s">
        <v>870</v>
      </c>
      <c r="C259" s="6">
        <v>44155</v>
      </c>
      <c r="D259" s="7">
        <v>68159</v>
      </c>
      <c r="E259" t="s">
        <v>871</v>
      </c>
      <c r="F259" t="s">
        <v>25</v>
      </c>
      <c r="G259" t="s">
        <v>25</v>
      </c>
      <c r="H259" s="8">
        <v>47690</v>
      </c>
      <c r="I259">
        <f t="shared" si="27"/>
        <v>1</v>
      </c>
      <c r="J259">
        <f t="shared" si="28"/>
        <v>0</v>
      </c>
      <c r="K259" s="9">
        <v>1970</v>
      </c>
      <c r="L259" s="9"/>
      <c r="M259" t="s">
        <v>872</v>
      </c>
      <c r="N259" t="s">
        <v>27</v>
      </c>
      <c r="O259" t="s">
        <v>28</v>
      </c>
      <c r="P259">
        <f t="shared" si="29"/>
        <v>0</v>
      </c>
      <c r="Q259">
        <f t="shared" si="30"/>
        <v>1</v>
      </c>
      <c r="R259" s="10" t="str">
        <f t="shared" si="26"/>
        <v>rot</v>
      </c>
    </row>
    <row r="260" spans="1:22" x14ac:dyDescent="0.2">
      <c r="A260" t="s">
        <v>873</v>
      </c>
      <c r="B260" t="s">
        <v>874</v>
      </c>
      <c r="C260" s="6">
        <v>44135</v>
      </c>
      <c r="D260" s="7">
        <v>42103</v>
      </c>
      <c r="E260" t="s">
        <v>196</v>
      </c>
      <c r="F260" t="s">
        <v>25</v>
      </c>
      <c r="G260" t="s">
        <v>25</v>
      </c>
      <c r="H260" s="8">
        <v>47591</v>
      </c>
      <c r="I260">
        <f t="shared" si="27"/>
        <v>1</v>
      </c>
      <c r="J260">
        <f t="shared" si="28"/>
        <v>0</v>
      </c>
      <c r="K260" s="9" t="s">
        <v>875</v>
      </c>
      <c r="L260" s="9"/>
      <c r="M260" t="s">
        <v>876</v>
      </c>
      <c r="O260" t="s">
        <v>28</v>
      </c>
      <c r="P260">
        <f t="shared" si="29"/>
        <v>0</v>
      </c>
      <c r="Q260">
        <f t="shared" si="30"/>
        <v>1</v>
      </c>
      <c r="R260" s="10" t="str">
        <f t="shared" si="26"/>
        <v>rot</v>
      </c>
      <c r="S260" s="11">
        <v>53.6</v>
      </c>
      <c r="T260" s="11">
        <v>89.1</v>
      </c>
    </row>
    <row r="261" spans="1:22" x14ac:dyDescent="0.2">
      <c r="A261" t="s">
        <v>877</v>
      </c>
      <c r="B261" t="s">
        <v>878</v>
      </c>
      <c r="C261" s="6">
        <v>44158</v>
      </c>
      <c r="D261" s="7">
        <v>89073</v>
      </c>
      <c r="E261" t="s">
        <v>494</v>
      </c>
      <c r="F261" t="s">
        <v>25</v>
      </c>
      <c r="G261" t="s">
        <v>25</v>
      </c>
      <c r="H261" s="8">
        <v>44460</v>
      </c>
      <c r="I261">
        <f t="shared" si="27"/>
        <v>1</v>
      </c>
      <c r="J261">
        <f t="shared" si="28"/>
        <v>0</v>
      </c>
      <c r="K261">
        <v>2002</v>
      </c>
      <c r="L261">
        <v>2002</v>
      </c>
      <c r="O261" t="s">
        <v>28</v>
      </c>
      <c r="P261">
        <f t="shared" si="29"/>
        <v>0</v>
      </c>
      <c r="Q261">
        <f t="shared" si="30"/>
        <v>1</v>
      </c>
      <c r="R261" s="10" t="str">
        <f t="shared" si="26"/>
        <v>rot</v>
      </c>
      <c r="S261" s="11">
        <v>96</v>
      </c>
    </row>
    <row r="262" spans="1:22" x14ac:dyDescent="0.2">
      <c r="A262" t="s">
        <v>879</v>
      </c>
      <c r="B262" t="s">
        <v>880</v>
      </c>
      <c r="C262" s="6">
        <v>44104</v>
      </c>
      <c r="D262" s="7">
        <v>95444</v>
      </c>
      <c r="E262" t="s">
        <v>288</v>
      </c>
      <c r="F262" t="s">
        <v>25</v>
      </c>
      <c r="G262" t="s">
        <v>25</v>
      </c>
      <c r="H262" s="8">
        <v>43588</v>
      </c>
      <c r="I262">
        <f t="shared" si="27"/>
        <v>0</v>
      </c>
      <c r="J262">
        <f t="shared" si="28"/>
        <v>1</v>
      </c>
      <c r="K262" s="9">
        <v>1994</v>
      </c>
      <c r="L262" s="9">
        <v>1994</v>
      </c>
      <c r="O262" t="s">
        <v>28</v>
      </c>
      <c r="P262">
        <f t="shared" si="29"/>
        <v>0</v>
      </c>
      <c r="Q262">
        <f t="shared" si="30"/>
        <v>1</v>
      </c>
      <c r="R262" s="10" t="str">
        <f t="shared" si="26"/>
        <v>rot</v>
      </c>
      <c r="T262" s="11">
        <v>83.6</v>
      </c>
    </row>
    <row r="263" spans="1:22" x14ac:dyDescent="0.2">
      <c r="A263" t="s">
        <v>881</v>
      </c>
      <c r="B263" s="18" t="s">
        <v>882</v>
      </c>
      <c r="C263" s="6">
        <v>44252</v>
      </c>
      <c r="D263" s="7">
        <v>88045</v>
      </c>
      <c r="E263" t="s">
        <v>883</v>
      </c>
      <c r="F263" t="s">
        <v>25</v>
      </c>
      <c r="G263" t="s">
        <v>25</v>
      </c>
      <c r="H263" s="8">
        <v>47542</v>
      </c>
      <c r="I263">
        <f t="shared" si="27"/>
        <v>1</v>
      </c>
      <c r="J263">
        <f t="shared" si="28"/>
        <v>0</v>
      </c>
      <c r="K263" s="9">
        <v>1978</v>
      </c>
      <c r="L263" s="9"/>
      <c r="M263" t="s">
        <v>245</v>
      </c>
      <c r="N263" t="s">
        <v>884</v>
      </c>
      <c r="O263" t="s">
        <v>28</v>
      </c>
      <c r="P263">
        <f t="shared" si="29"/>
        <v>0</v>
      </c>
      <c r="Q263">
        <f t="shared" si="30"/>
        <v>1</v>
      </c>
      <c r="R263" s="10" t="str">
        <f t="shared" si="26"/>
        <v>rot</v>
      </c>
      <c r="S263" s="11">
        <v>180.1</v>
      </c>
      <c r="T263" s="11">
        <v>93.9</v>
      </c>
      <c r="V263" s="16"/>
    </row>
    <row r="264" spans="1:22" x14ac:dyDescent="0.2">
      <c r="A264" t="s">
        <v>885</v>
      </c>
      <c r="B264" s="18" t="s">
        <v>886</v>
      </c>
      <c r="C264" s="6">
        <v>44215</v>
      </c>
      <c r="D264" s="7">
        <v>88045</v>
      </c>
      <c r="E264" t="s">
        <v>883</v>
      </c>
      <c r="F264" t="s">
        <v>25</v>
      </c>
      <c r="G264" t="s">
        <v>25</v>
      </c>
      <c r="H264" s="8">
        <v>47377</v>
      </c>
      <c r="I264">
        <f t="shared" si="27"/>
        <v>1</v>
      </c>
      <c r="J264">
        <f t="shared" si="28"/>
        <v>0</v>
      </c>
      <c r="K264" s="9">
        <v>2006</v>
      </c>
      <c r="L264" s="9">
        <v>2006</v>
      </c>
      <c r="M264" t="s">
        <v>305</v>
      </c>
      <c r="O264" t="s">
        <v>28</v>
      </c>
      <c r="P264">
        <f t="shared" si="29"/>
        <v>0</v>
      </c>
      <c r="Q264">
        <f t="shared" si="30"/>
        <v>1</v>
      </c>
      <c r="R264" s="10" t="str">
        <f t="shared" si="26"/>
        <v>rot</v>
      </c>
      <c r="S264" s="11">
        <v>198.3</v>
      </c>
      <c r="T264" s="11">
        <v>59.5</v>
      </c>
      <c r="V264" s="16"/>
    </row>
    <row r="265" spans="1:22" x14ac:dyDescent="0.2">
      <c r="A265" t="s">
        <v>887</v>
      </c>
      <c r="B265" t="s">
        <v>888</v>
      </c>
      <c r="C265" s="6">
        <v>44103</v>
      </c>
      <c r="D265" s="7">
        <v>86609</v>
      </c>
      <c r="E265" t="s">
        <v>889</v>
      </c>
      <c r="F265" t="s">
        <v>25</v>
      </c>
      <c r="G265" t="s">
        <v>25</v>
      </c>
      <c r="H265" s="8">
        <v>47783</v>
      </c>
      <c r="I265">
        <f t="shared" si="27"/>
        <v>1</v>
      </c>
      <c r="J265">
        <f t="shared" si="28"/>
        <v>0</v>
      </c>
      <c r="K265" s="9" t="s">
        <v>890</v>
      </c>
      <c r="L265" s="9"/>
      <c r="M265" t="s">
        <v>182</v>
      </c>
      <c r="N265" t="s">
        <v>891</v>
      </c>
      <c r="O265" t="s">
        <v>28</v>
      </c>
      <c r="P265">
        <f t="shared" si="29"/>
        <v>0</v>
      </c>
      <c r="Q265">
        <f t="shared" si="30"/>
        <v>1</v>
      </c>
      <c r="R265" s="10" t="str">
        <f t="shared" si="26"/>
        <v>rot</v>
      </c>
    </row>
    <row r="266" spans="1:22" x14ac:dyDescent="0.2">
      <c r="A266" t="s">
        <v>892</v>
      </c>
      <c r="B266" t="s">
        <v>893</v>
      </c>
      <c r="C266" s="6">
        <v>44129</v>
      </c>
      <c r="D266" s="7">
        <v>85356</v>
      </c>
      <c r="E266" t="s">
        <v>894</v>
      </c>
      <c r="F266" t="s">
        <v>41</v>
      </c>
      <c r="G266" t="s">
        <v>42</v>
      </c>
      <c r="H266" s="8">
        <v>47625</v>
      </c>
      <c r="I266">
        <f t="shared" si="27"/>
        <v>1</v>
      </c>
      <c r="J266">
        <f t="shared" si="28"/>
        <v>0</v>
      </c>
      <c r="K266" s="9">
        <v>1985</v>
      </c>
      <c r="L266" s="9">
        <v>2007</v>
      </c>
      <c r="M266" t="s">
        <v>895</v>
      </c>
      <c r="N266" t="s">
        <v>27</v>
      </c>
      <c r="O266" t="s">
        <v>28</v>
      </c>
      <c r="P266">
        <f t="shared" si="29"/>
        <v>0</v>
      </c>
      <c r="Q266">
        <f t="shared" si="30"/>
        <v>1</v>
      </c>
      <c r="R266" s="10" t="str">
        <f t="shared" si="26"/>
        <v>rot</v>
      </c>
      <c r="V266" s="12">
        <v>14764</v>
      </c>
    </row>
    <row r="267" spans="1:22" x14ac:dyDescent="0.2">
      <c r="A267" t="s">
        <v>896</v>
      </c>
      <c r="B267" t="s">
        <v>897</v>
      </c>
      <c r="C267" s="6">
        <v>44103</v>
      </c>
      <c r="D267" s="7">
        <v>73033</v>
      </c>
      <c r="E267" t="s">
        <v>898</v>
      </c>
      <c r="F267" t="s">
        <v>25</v>
      </c>
      <c r="G267" t="s">
        <v>25</v>
      </c>
      <c r="H267" s="8">
        <v>47694</v>
      </c>
      <c r="I267">
        <f t="shared" si="27"/>
        <v>1</v>
      </c>
      <c r="J267">
        <f t="shared" si="28"/>
        <v>0</v>
      </c>
      <c r="K267" s="9">
        <v>2020</v>
      </c>
      <c r="L267" s="9">
        <v>2020</v>
      </c>
      <c r="M267" t="s">
        <v>899</v>
      </c>
      <c r="N267" t="s">
        <v>900</v>
      </c>
      <c r="O267" t="s">
        <v>47</v>
      </c>
      <c r="P267">
        <f t="shared" si="29"/>
        <v>1</v>
      </c>
      <c r="Q267">
        <f t="shared" si="30"/>
        <v>0</v>
      </c>
      <c r="R267" s="13" t="s">
        <v>48</v>
      </c>
      <c r="S267" s="11">
        <v>75</v>
      </c>
      <c r="T267" s="11">
        <v>55</v>
      </c>
      <c r="U267" s="11">
        <v>18</v>
      </c>
      <c r="V267" s="12">
        <v>5780</v>
      </c>
    </row>
    <row r="268" spans="1:22" x14ac:dyDescent="0.2">
      <c r="A268" t="s">
        <v>901</v>
      </c>
      <c r="B268" t="s">
        <v>902</v>
      </c>
      <c r="C268" s="6">
        <v>44251</v>
      </c>
      <c r="D268" s="7">
        <v>64521</v>
      </c>
      <c r="E268" t="s">
        <v>903</v>
      </c>
      <c r="F268" t="s">
        <v>41</v>
      </c>
      <c r="G268" t="s">
        <v>41</v>
      </c>
      <c r="H268" s="8">
        <v>47910</v>
      </c>
      <c r="I268">
        <f t="shared" si="27"/>
        <v>1</v>
      </c>
      <c r="J268">
        <f t="shared" si="28"/>
        <v>0</v>
      </c>
      <c r="K268" s="9">
        <v>1962</v>
      </c>
      <c r="L268" s="9">
        <v>2010</v>
      </c>
      <c r="M268" t="s">
        <v>37</v>
      </c>
      <c r="N268" t="s">
        <v>904</v>
      </c>
      <c r="O268" t="s">
        <v>28</v>
      </c>
      <c r="P268">
        <f t="shared" si="29"/>
        <v>0</v>
      </c>
      <c r="Q268">
        <f t="shared" si="30"/>
        <v>1</v>
      </c>
      <c r="R268" s="10" t="str">
        <f t="shared" ref="R268:R281" si="31">IF(AND(P268=1,S268&lt;=70),"grün","rot")</f>
        <v>rot</v>
      </c>
      <c r="S268" s="11">
        <v>203</v>
      </c>
      <c r="V268" s="12">
        <v>17192</v>
      </c>
    </row>
    <row r="269" spans="1:22" x14ac:dyDescent="0.2">
      <c r="A269" t="s">
        <v>905</v>
      </c>
      <c r="B269" t="s">
        <v>906</v>
      </c>
      <c r="C269" s="6">
        <v>44119</v>
      </c>
      <c r="D269" s="7">
        <v>73430</v>
      </c>
      <c r="E269" t="s">
        <v>907</v>
      </c>
      <c r="F269" t="s">
        <v>25</v>
      </c>
      <c r="G269" t="s">
        <v>25</v>
      </c>
      <c r="H269" s="8">
        <v>47809</v>
      </c>
      <c r="I269">
        <f t="shared" si="27"/>
        <v>1</v>
      </c>
      <c r="J269">
        <f t="shared" si="28"/>
        <v>0</v>
      </c>
      <c r="K269" s="9">
        <v>1985</v>
      </c>
      <c r="L269" s="9"/>
      <c r="M269" t="s">
        <v>908</v>
      </c>
      <c r="N269" t="s">
        <v>909</v>
      </c>
      <c r="O269" t="s">
        <v>28</v>
      </c>
      <c r="P269">
        <f t="shared" si="29"/>
        <v>0</v>
      </c>
      <c r="Q269">
        <f t="shared" si="30"/>
        <v>1</v>
      </c>
      <c r="R269" s="10" t="str">
        <f t="shared" si="31"/>
        <v>rot</v>
      </c>
      <c r="S269" s="11">
        <v>130</v>
      </c>
      <c r="T269" s="11">
        <v>108</v>
      </c>
    </row>
    <row r="270" spans="1:22" x14ac:dyDescent="0.2">
      <c r="A270" t="s">
        <v>910</v>
      </c>
      <c r="B270" t="s">
        <v>911</v>
      </c>
      <c r="C270" s="6">
        <v>44102</v>
      </c>
      <c r="D270" s="7">
        <v>93055</v>
      </c>
      <c r="E270" t="s">
        <v>40</v>
      </c>
      <c r="F270" t="s">
        <v>25</v>
      </c>
      <c r="G270" t="s">
        <v>25</v>
      </c>
      <c r="H270" s="8">
        <v>43763</v>
      </c>
      <c r="I270">
        <f t="shared" si="27"/>
        <v>0</v>
      </c>
      <c r="J270">
        <f t="shared" si="28"/>
        <v>1</v>
      </c>
      <c r="K270" s="9" t="s">
        <v>912</v>
      </c>
      <c r="L270" s="9">
        <v>2006</v>
      </c>
      <c r="M270" t="s">
        <v>182</v>
      </c>
      <c r="O270" t="s">
        <v>28</v>
      </c>
      <c r="P270">
        <f t="shared" si="29"/>
        <v>0</v>
      </c>
      <c r="Q270">
        <f t="shared" si="30"/>
        <v>1</v>
      </c>
      <c r="R270" s="10" t="str">
        <f t="shared" si="31"/>
        <v>rot</v>
      </c>
      <c r="T270" s="11">
        <v>42.3</v>
      </c>
    </row>
    <row r="271" spans="1:22" x14ac:dyDescent="0.2">
      <c r="A271" t="s">
        <v>913</v>
      </c>
      <c r="B271" t="s">
        <v>914</v>
      </c>
      <c r="C271" s="6">
        <v>44182</v>
      </c>
      <c r="D271" s="7">
        <v>69115</v>
      </c>
      <c r="E271" t="s">
        <v>915</v>
      </c>
      <c r="F271" t="s">
        <v>25</v>
      </c>
      <c r="G271" t="s">
        <v>25</v>
      </c>
      <c r="H271" s="8">
        <v>44886</v>
      </c>
      <c r="I271">
        <f t="shared" si="27"/>
        <v>1</v>
      </c>
      <c r="J271">
        <f t="shared" si="28"/>
        <v>0</v>
      </c>
      <c r="K271" s="9">
        <v>1967</v>
      </c>
      <c r="L271" s="9">
        <v>1967</v>
      </c>
      <c r="M271" t="s">
        <v>37</v>
      </c>
      <c r="N271" t="s">
        <v>438</v>
      </c>
      <c r="O271" t="s">
        <v>28</v>
      </c>
      <c r="P271">
        <f t="shared" si="29"/>
        <v>0</v>
      </c>
      <c r="Q271">
        <f t="shared" si="30"/>
        <v>1</v>
      </c>
      <c r="R271" s="10" t="str">
        <f t="shared" si="31"/>
        <v>rot</v>
      </c>
      <c r="T271" s="11">
        <v>56.5</v>
      </c>
    </row>
    <row r="272" spans="1:22" x14ac:dyDescent="0.2">
      <c r="A272" t="s">
        <v>916</v>
      </c>
      <c r="B272" t="s">
        <v>917</v>
      </c>
      <c r="C272" s="6">
        <v>44102</v>
      </c>
      <c r="D272" s="7">
        <v>66119</v>
      </c>
      <c r="E272" t="s">
        <v>918</v>
      </c>
      <c r="F272" t="s">
        <v>42</v>
      </c>
      <c r="G272" t="s">
        <v>25</v>
      </c>
      <c r="H272" s="8">
        <v>47534</v>
      </c>
      <c r="I272">
        <f t="shared" si="27"/>
        <v>1</v>
      </c>
      <c r="J272">
        <f t="shared" si="28"/>
        <v>0</v>
      </c>
      <c r="K272" s="9">
        <v>1864</v>
      </c>
      <c r="L272" s="9">
        <v>2016</v>
      </c>
      <c r="M272" t="s">
        <v>919</v>
      </c>
      <c r="N272" t="s">
        <v>27</v>
      </c>
      <c r="O272" t="s">
        <v>28</v>
      </c>
      <c r="P272">
        <f t="shared" si="29"/>
        <v>0</v>
      </c>
      <c r="Q272">
        <f t="shared" si="30"/>
        <v>1</v>
      </c>
      <c r="R272" s="10" t="str">
        <f t="shared" si="31"/>
        <v>rot</v>
      </c>
    </row>
    <row r="273" spans="1:22" x14ac:dyDescent="0.2">
      <c r="A273" t="s">
        <v>920</v>
      </c>
      <c r="B273" t="s">
        <v>921</v>
      </c>
      <c r="C273" s="6">
        <v>44184</v>
      </c>
      <c r="D273" s="7">
        <v>79100</v>
      </c>
      <c r="E273" t="s">
        <v>84</v>
      </c>
      <c r="F273" t="s">
        <v>25</v>
      </c>
      <c r="G273" t="s">
        <v>25</v>
      </c>
      <c r="H273" s="8">
        <v>43555</v>
      </c>
      <c r="I273">
        <f t="shared" si="27"/>
        <v>0</v>
      </c>
      <c r="J273">
        <f t="shared" si="28"/>
        <v>1</v>
      </c>
      <c r="K273" s="9"/>
      <c r="L273" s="9"/>
      <c r="O273" t="s">
        <v>28</v>
      </c>
      <c r="P273">
        <f t="shared" si="29"/>
        <v>0</v>
      </c>
      <c r="Q273">
        <f t="shared" si="30"/>
        <v>1</v>
      </c>
      <c r="R273" s="10" t="str">
        <f t="shared" si="31"/>
        <v>rot</v>
      </c>
      <c r="V273" s="12">
        <v>6734</v>
      </c>
    </row>
    <row r="274" spans="1:22" x14ac:dyDescent="0.2">
      <c r="A274" t="s">
        <v>922</v>
      </c>
      <c r="B274" t="s">
        <v>923</v>
      </c>
      <c r="C274" s="6">
        <v>44171</v>
      </c>
      <c r="D274" s="7">
        <v>61184</v>
      </c>
      <c r="E274" t="s">
        <v>339</v>
      </c>
      <c r="F274" t="s">
        <v>25</v>
      </c>
      <c r="G274" t="s">
        <v>25</v>
      </c>
      <c r="H274" s="8">
        <v>43958</v>
      </c>
      <c r="I274">
        <f t="shared" si="27"/>
        <v>0</v>
      </c>
      <c r="J274">
        <f t="shared" si="28"/>
        <v>1</v>
      </c>
      <c r="K274" s="9">
        <v>1972</v>
      </c>
      <c r="L274" s="9">
        <v>2002</v>
      </c>
      <c r="O274" t="s">
        <v>28</v>
      </c>
      <c r="P274">
        <f t="shared" si="29"/>
        <v>0</v>
      </c>
      <c r="Q274">
        <f t="shared" si="30"/>
        <v>1</v>
      </c>
      <c r="R274" s="10" t="str">
        <f t="shared" si="31"/>
        <v>rot</v>
      </c>
      <c r="T274" s="11">
        <v>211</v>
      </c>
    </row>
    <row r="275" spans="1:22" x14ac:dyDescent="0.2">
      <c r="A275" t="s">
        <v>924</v>
      </c>
      <c r="B275" t="s">
        <v>925</v>
      </c>
      <c r="C275" s="6">
        <v>44158</v>
      </c>
      <c r="D275" s="7">
        <v>79112</v>
      </c>
      <c r="E275" t="s">
        <v>84</v>
      </c>
      <c r="F275" t="s">
        <v>25</v>
      </c>
      <c r="G275" t="s">
        <v>25</v>
      </c>
      <c r="H275" s="8">
        <v>43492</v>
      </c>
      <c r="I275">
        <f t="shared" si="27"/>
        <v>0</v>
      </c>
      <c r="J275">
        <f t="shared" si="28"/>
        <v>1</v>
      </c>
      <c r="K275" s="9"/>
      <c r="L275" s="9"/>
      <c r="O275" t="s">
        <v>28</v>
      </c>
      <c r="P275">
        <f t="shared" si="29"/>
        <v>0</v>
      </c>
      <c r="Q275">
        <f t="shared" si="30"/>
        <v>1</v>
      </c>
      <c r="R275" s="10" t="str">
        <f t="shared" si="31"/>
        <v>rot</v>
      </c>
    </row>
    <row r="276" spans="1:22" x14ac:dyDescent="0.2">
      <c r="A276" t="s">
        <v>926</v>
      </c>
      <c r="B276" t="s">
        <v>927</v>
      </c>
      <c r="C276" s="6">
        <v>44177</v>
      </c>
      <c r="D276" s="7">
        <v>79100</v>
      </c>
      <c r="E276" t="s">
        <v>84</v>
      </c>
      <c r="F276" t="s">
        <v>25</v>
      </c>
      <c r="G276" t="s">
        <v>25</v>
      </c>
      <c r="H276" s="8">
        <v>43563</v>
      </c>
      <c r="I276">
        <f t="shared" si="27"/>
        <v>0</v>
      </c>
      <c r="J276">
        <f t="shared" si="28"/>
        <v>1</v>
      </c>
      <c r="K276" s="9"/>
      <c r="L276" s="9"/>
      <c r="O276" t="s">
        <v>28</v>
      </c>
      <c r="P276">
        <f t="shared" si="29"/>
        <v>0</v>
      </c>
      <c r="Q276">
        <f t="shared" si="30"/>
        <v>1</v>
      </c>
      <c r="R276" s="10" t="str">
        <f t="shared" si="31"/>
        <v>rot</v>
      </c>
    </row>
    <row r="277" spans="1:22" x14ac:dyDescent="0.2">
      <c r="A277" t="s">
        <v>928</v>
      </c>
      <c r="B277" t="s">
        <v>929</v>
      </c>
      <c r="C277" s="6">
        <v>44102</v>
      </c>
      <c r="D277" s="7">
        <v>25436</v>
      </c>
      <c r="E277" t="s">
        <v>930</v>
      </c>
      <c r="F277" t="s">
        <v>41</v>
      </c>
      <c r="G277" t="s">
        <v>25</v>
      </c>
      <c r="H277" s="8">
        <v>45854</v>
      </c>
      <c r="I277">
        <f t="shared" si="27"/>
        <v>1</v>
      </c>
      <c r="J277">
        <f t="shared" si="28"/>
        <v>0</v>
      </c>
      <c r="K277" s="9">
        <v>1885</v>
      </c>
      <c r="L277" s="9"/>
      <c r="M277" t="s">
        <v>931</v>
      </c>
      <c r="N277" t="s">
        <v>27</v>
      </c>
      <c r="O277" t="s">
        <v>47</v>
      </c>
      <c r="P277">
        <f t="shared" si="29"/>
        <v>1</v>
      </c>
      <c r="Q277">
        <f t="shared" si="30"/>
        <v>0</v>
      </c>
      <c r="R277" s="10" t="str">
        <f t="shared" si="31"/>
        <v>rot</v>
      </c>
      <c r="S277" s="11">
        <v>313.7</v>
      </c>
      <c r="U277" s="11" t="s">
        <v>25</v>
      </c>
      <c r="V277" s="12">
        <v>9218.5</v>
      </c>
    </row>
    <row r="278" spans="1:22" x14ac:dyDescent="0.2">
      <c r="A278" t="s">
        <v>932</v>
      </c>
      <c r="B278" t="s">
        <v>933</v>
      </c>
      <c r="C278" s="6">
        <v>44102</v>
      </c>
      <c r="D278" s="7">
        <v>52066</v>
      </c>
      <c r="E278" t="s">
        <v>384</v>
      </c>
      <c r="F278" t="s">
        <v>41</v>
      </c>
      <c r="G278" t="s">
        <v>25</v>
      </c>
      <c r="H278" s="8">
        <v>45255</v>
      </c>
      <c r="I278">
        <f t="shared" si="27"/>
        <v>1</v>
      </c>
      <c r="J278">
        <f t="shared" si="28"/>
        <v>0</v>
      </c>
      <c r="K278" s="9">
        <v>1960</v>
      </c>
      <c r="L278" s="9">
        <v>2006</v>
      </c>
      <c r="M278" t="s">
        <v>182</v>
      </c>
      <c r="O278" t="s">
        <v>28</v>
      </c>
      <c r="P278">
        <f t="shared" si="29"/>
        <v>0</v>
      </c>
      <c r="Q278">
        <f t="shared" si="30"/>
        <v>1</v>
      </c>
      <c r="R278" s="10" t="str">
        <f t="shared" si="31"/>
        <v>rot</v>
      </c>
    </row>
    <row r="279" spans="1:22" x14ac:dyDescent="0.2">
      <c r="A279" t="s">
        <v>934</v>
      </c>
      <c r="B279" t="s">
        <v>935</v>
      </c>
      <c r="C279" s="6">
        <v>44122</v>
      </c>
      <c r="D279" s="7">
        <v>48143</v>
      </c>
      <c r="E279" t="s">
        <v>223</v>
      </c>
      <c r="F279" t="s">
        <v>41</v>
      </c>
      <c r="G279" t="s">
        <v>25</v>
      </c>
      <c r="H279" s="8">
        <v>45390</v>
      </c>
      <c r="I279">
        <f t="shared" si="27"/>
        <v>1</v>
      </c>
      <c r="J279">
        <f t="shared" si="28"/>
        <v>0</v>
      </c>
      <c r="K279" s="9">
        <v>2011</v>
      </c>
      <c r="L279" s="9">
        <v>2011</v>
      </c>
      <c r="O279" t="s">
        <v>47</v>
      </c>
      <c r="P279">
        <f t="shared" si="29"/>
        <v>1</v>
      </c>
      <c r="Q279">
        <f t="shared" si="30"/>
        <v>0</v>
      </c>
      <c r="R279" s="10" t="str">
        <f t="shared" si="31"/>
        <v>rot</v>
      </c>
      <c r="S279" s="11">
        <v>165</v>
      </c>
      <c r="V279" s="12">
        <v>11400</v>
      </c>
    </row>
    <row r="280" spans="1:22" x14ac:dyDescent="0.2">
      <c r="A280" t="s">
        <v>936</v>
      </c>
      <c r="B280" t="s">
        <v>937</v>
      </c>
      <c r="C280" s="6">
        <v>44166</v>
      </c>
      <c r="D280" s="7">
        <v>76227</v>
      </c>
      <c r="E280" t="s">
        <v>347</v>
      </c>
      <c r="F280" t="s">
        <v>25</v>
      </c>
      <c r="G280" t="s">
        <v>25</v>
      </c>
      <c r="H280" s="8">
        <v>43638</v>
      </c>
      <c r="I280">
        <f t="shared" si="27"/>
        <v>0</v>
      </c>
      <c r="J280">
        <f t="shared" si="28"/>
        <v>1</v>
      </c>
      <c r="K280" s="9">
        <v>1907</v>
      </c>
      <c r="L280" s="9">
        <v>2004</v>
      </c>
      <c r="O280" t="s">
        <v>28</v>
      </c>
      <c r="P280">
        <f t="shared" si="29"/>
        <v>0</v>
      </c>
      <c r="Q280">
        <f t="shared" si="30"/>
        <v>1</v>
      </c>
      <c r="R280" s="10" t="str">
        <f t="shared" si="31"/>
        <v>rot</v>
      </c>
      <c r="T280" s="11">
        <v>117.6</v>
      </c>
    </row>
    <row r="281" spans="1:22" x14ac:dyDescent="0.2">
      <c r="A281" t="s">
        <v>938</v>
      </c>
      <c r="B281" t="s">
        <v>939</v>
      </c>
      <c r="C281" s="6">
        <v>44102</v>
      </c>
      <c r="D281" s="7">
        <v>79112</v>
      </c>
      <c r="E281" t="s">
        <v>84</v>
      </c>
      <c r="F281" t="s">
        <v>25</v>
      </c>
      <c r="G281" t="s">
        <v>25</v>
      </c>
      <c r="H281" s="8">
        <v>43506</v>
      </c>
      <c r="I281">
        <f t="shared" si="27"/>
        <v>0</v>
      </c>
      <c r="J281">
        <f t="shared" si="28"/>
        <v>1</v>
      </c>
      <c r="K281" s="9"/>
      <c r="L281" s="9"/>
      <c r="O281" t="s">
        <v>28</v>
      </c>
      <c r="P281">
        <f t="shared" si="29"/>
        <v>0</v>
      </c>
      <c r="Q281">
        <f t="shared" si="30"/>
        <v>1</v>
      </c>
      <c r="R281" s="10" t="str">
        <f t="shared" si="31"/>
        <v>rot</v>
      </c>
    </row>
    <row r="282" spans="1:22" x14ac:dyDescent="0.2">
      <c r="A282" t="s">
        <v>940</v>
      </c>
      <c r="B282" t="s">
        <v>941</v>
      </c>
      <c r="C282" s="6">
        <v>44169</v>
      </c>
      <c r="D282" s="7">
        <v>22041</v>
      </c>
      <c r="E282" t="s">
        <v>167</v>
      </c>
      <c r="F282" t="s">
        <v>25</v>
      </c>
      <c r="G282" t="s">
        <v>25</v>
      </c>
      <c r="H282" s="8">
        <v>45139</v>
      </c>
      <c r="I282">
        <f t="shared" si="27"/>
        <v>1</v>
      </c>
      <c r="J282">
        <f t="shared" si="28"/>
        <v>0</v>
      </c>
      <c r="K282" s="9" t="s">
        <v>942</v>
      </c>
      <c r="L282" s="9">
        <v>2013</v>
      </c>
      <c r="M282" t="s">
        <v>829</v>
      </c>
      <c r="N282" t="s">
        <v>27</v>
      </c>
      <c r="O282" t="s">
        <v>47</v>
      </c>
      <c r="P282">
        <f t="shared" si="29"/>
        <v>1</v>
      </c>
      <c r="Q282">
        <f t="shared" si="30"/>
        <v>0</v>
      </c>
      <c r="R282" s="13" t="s">
        <v>48</v>
      </c>
      <c r="S282" s="11">
        <v>127.97</v>
      </c>
    </row>
    <row r="283" spans="1:22" x14ac:dyDescent="0.2">
      <c r="A283" t="s">
        <v>943</v>
      </c>
      <c r="B283" t="s">
        <v>944</v>
      </c>
      <c r="C283" s="6">
        <v>44121</v>
      </c>
      <c r="D283" s="7">
        <v>27574</v>
      </c>
      <c r="E283" t="s">
        <v>412</v>
      </c>
      <c r="F283" t="s">
        <v>41</v>
      </c>
      <c r="G283" t="s">
        <v>25</v>
      </c>
      <c r="H283" s="8">
        <v>47795</v>
      </c>
      <c r="I283">
        <f t="shared" si="27"/>
        <v>1</v>
      </c>
      <c r="J283">
        <f t="shared" si="28"/>
        <v>0</v>
      </c>
      <c r="K283" s="9" t="s">
        <v>945</v>
      </c>
      <c r="L283" s="9" t="s">
        <v>946</v>
      </c>
      <c r="M283" t="s">
        <v>650</v>
      </c>
      <c r="O283" t="s">
        <v>28</v>
      </c>
      <c r="P283">
        <f t="shared" si="29"/>
        <v>0</v>
      </c>
      <c r="Q283">
        <f t="shared" si="30"/>
        <v>1</v>
      </c>
      <c r="R283" s="10" t="str">
        <f t="shared" ref="R283:R290" si="32">IF(AND(P283=1,S283&lt;=70),"grün","rot")</f>
        <v>rot</v>
      </c>
    </row>
    <row r="284" spans="1:22" x14ac:dyDescent="0.2">
      <c r="A284" t="s">
        <v>947</v>
      </c>
      <c r="B284" t="s">
        <v>948</v>
      </c>
      <c r="C284" s="6">
        <v>44169</v>
      </c>
      <c r="D284" s="7">
        <v>80689</v>
      </c>
      <c r="E284" t="s">
        <v>159</v>
      </c>
      <c r="F284" t="s">
        <v>25</v>
      </c>
      <c r="G284" t="s">
        <v>25</v>
      </c>
      <c r="H284" s="8">
        <v>43381</v>
      </c>
      <c r="I284">
        <f t="shared" si="27"/>
        <v>0</v>
      </c>
      <c r="J284">
        <f t="shared" si="28"/>
        <v>1</v>
      </c>
      <c r="K284" s="9" t="s">
        <v>949</v>
      </c>
      <c r="L284" s="9" t="s">
        <v>950</v>
      </c>
      <c r="M284" t="s">
        <v>951</v>
      </c>
      <c r="N284" t="s">
        <v>952</v>
      </c>
      <c r="O284" t="s">
        <v>28</v>
      </c>
      <c r="P284">
        <f t="shared" si="29"/>
        <v>0</v>
      </c>
      <c r="Q284">
        <f t="shared" si="30"/>
        <v>1</v>
      </c>
      <c r="R284" s="10" t="str">
        <f t="shared" si="32"/>
        <v>rot</v>
      </c>
      <c r="S284" s="11">
        <v>55</v>
      </c>
      <c r="T284" s="11">
        <v>88</v>
      </c>
    </row>
    <row r="285" spans="1:22" x14ac:dyDescent="0.2">
      <c r="A285" t="s">
        <v>953</v>
      </c>
      <c r="B285" s="14" t="s">
        <v>954</v>
      </c>
      <c r="C285" s="6">
        <v>44164</v>
      </c>
      <c r="D285" s="7">
        <v>79106</v>
      </c>
      <c r="E285" t="s">
        <v>84</v>
      </c>
      <c r="F285" t="s">
        <v>41</v>
      </c>
      <c r="G285" t="s">
        <v>25</v>
      </c>
      <c r="H285" s="8">
        <v>43735</v>
      </c>
      <c r="I285">
        <f t="shared" si="27"/>
        <v>0</v>
      </c>
      <c r="J285">
        <f t="shared" si="28"/>
        <v>1</v>
      </c>
      <c r="K285" s="9"/>
      <c r="L285" s="9"/>
      <c r="O285" t="s">
        <v>28</v>
      </c>
      <c r="P285">
        <f t="shared" si="29"/>
        <v>0</v>
      </c>
      <c r="Q285">
        <f t="shared" si="30"/>
        <v>1</v>
      </c>
      <c r="R285" s="10" t="str">
        <f t="shared" si="32"/>
        <v>rot</v>
      </c>
      <c r="V285" s="12">
        <v>15270</v>
      </c>
    </row>
    <row r="286" spans="1:22" x14ac:dyDescent="0.2">
      <c r="A286" t="s">
        <v>955</v>
      </c>
      <c r="B286" t="s">
        <v>956</v>
      </c>
      <c r="C286" s="6">
        <v>44210</v>
      </c>
      <c r="D286" s="7">
        <v>88045</v>
      </c>
      <c r="E286" t="s">
        <v>883</v>
      </c>
      <c r="F286" t="s">
        <v>25</v>
      </c>
      <c r="G286" t="s">
        <v>25</v>
      </c>
      <c r="H286" s="8">
        <v>45867</v>
      </c>
      <c r="I286">
        <f t="shared" si="27"/>
        <v>1</v>
      </c>
      <c r="J286">
        <f t="shared" si="28"/>
        <v>0</v>
      </c>
      <c r="K286" s="9">
        <v>2008</v>
      </c>
      <c r="L286" s="9"/>
      <c r="M286" t="s">
        <v>182</v>
      </c>
      <c r="N286" t="s">
        <v>27</v>
      </c>
      <c r="O286" t="s">
        <v>28</v>
      </c>
      <c r="P286">
        <f t="shared" si="29"/>
        <v>0</v>
      </c>
      <c r="Q286">
        <f t="shared" si="30"/>
        <v>1</v>
      </c>
      <c r="R286" s="10" t="str">
        <f t="shared" si="32"/>
        <v>rot</v>
      </c>
      <c r="S286" s="11">
        <v>285</v>
      </c>
      <c r="T286" s="11">
        <v>49.9</v>
      </c>
      <c r="V286" s="16"/>
    </row>
    <row r="287" spans="1:22" x14ac:dyDescent="0.2">
      <c r="A287" t="s">
        <v>957</v>
      </c>
      <c r="B287" t="s">
        <v>958</v>
      </c>
      <c r="C287" s="6">
        <v>44186</v>
      </c>
      <c r="D287" s="7">
        <v>79098</v>
      </c>
      <c r="E287" t="s">
        <v>84</v>
      </c>
      <c r="F287" t="s">
        <v>25</v>
      </c>
      <c r="G287" t="s">
        <v>25</v>
      </c>
      <c r="H287" s="8">
        <v>43506</v>
      </c>
      <c r="I287">
        <f t="shared" si="27"/>
        <v>0</v>
      </c>
      <c r="J287">
        <f t="shared" si="28"/>
        <v>1</v>
      </c>
      <c r="K287" s="9"/>
      <c r="L287" s="9"/>
      <c r="O287" t="s">
        <v>28</v>
      </c>
      <c r="P287">
        <f t="shared" si="29"/>
        <v>0</v>
      </c>
      <c r="Q287">
        <f t="shared" si="30"/>
        <v>1</v>
      </c>
      <c r="R287" s="10" t="str">
        <f t="shared" si="32"/>
        <v>rot</v>
      </c>
      <c r="V287" s="12">
        <v>7656</v>
      </c>
    </row>
    <row r="288" spans="1:22" x14ac:dyDescent="0.2">
      <c r="A288" t="s">
        <v>959</v>
      </c>
      <c r="B288" t="s">
        <v>960</v>
      </c>
      <c r="C288" s="6">
        <v>44102</v>
      </c>
      <c r="D288" s="7">
        <v>39104</v>
      </c>
      <c r="E288" t="s">
        <v>961</v>
      </c>
      <c r="F288" t="s">
        <v>41</v>
      </c>
      <c r="G288" t="s">
        <v>25</v>
      </c>
      <c r="H288" s="8">
        <v>46671</v>
      </c>
      <c r="I288">
        <f t="shared" si="27"/>
        <v>1</v>
      </c>
      <c r="J288">
        <f t="shared" si="28"/>
        <v>0</v>
      </c>
      <c r="K288" s="9" t="s">
        <v>962</v>
      </c>
      <c r="L288" s="9"/>
      <c r="M288" t="s">
        <v>131</v>
      </c>
      <c r="O288" t="s">
        <v>28</v>
      </c>
      <c r="P288">
        <f t="shared" si="29"/>
        <v>0</v>
      </c>
      <c r="Q288">
        <f t="shared" si="30"/>
        <v>1</v>
      </c>
      <c r="R288" s="10" t="str">
        <f t="shared" si="32"/>
        <v>rot</v>
      </c>
    </row>
    <row r="289" spans="1:22" x14ac:dyDescent="0.2">
      <c r="A289" t="s">
        <v>963</v>
      </c>
      <c r="B289" t="s">
        <v>964</v>
      </c>
      <c r="C289" s="6">
        <v>44105</v>
      </c>
      <c r="D289" s="7">
        <v>14467</v>
      </c>
      <c r="E289" t="s">
        <v>965</v>
      </c>
      <c r="F289" t="s">
        <v>41</v>
      </c>
      <c r="G289" t="s">
        <v>25</v>
      </c>
      <c r="H289" s="8">
        <v>43498</v>
      </c>
      <c r="I289">
        <f t="shared" si="27"/>
        <v>0</v>
      </c>
      <c r="J289">
        <f t="shared" si="28"/>
        <v>1</v>
      </c>
      <c r="K289" s="9">
        <v>1900</v>
      </c>
      <c r="L289" s="9">
        <v>1900</v>
      </c>
      <c r="O289" t="s">
        <v>28</v>
      </c>
      <c r="P289">
        <f t="shared" si="29"/>
        <v>0</v>
      </c>
      <c r="Q289">
        <f t="shared" si="30"/>
        <v>1</v>
      </c>
      <c r="R289" s="10" t="str">
        <f t="shared" si="32"/>
        <v>rot</v>
      </c>
    </row>
    <row r="290" spans="1:22" x14ac:dyDescent="0.2">
      <c r="A290" t="s">
        <v>966</v>
      </c>
      <c r="B290" t="s">
        <v>967</v>
      </c>
      <c r="C290" s="6">
        <v>44106</v>
      </c>
      <c r="D290" s="7">
        <v>40215</v>
      </c>
      <c r="E290" t="s">
        <v>320</v>
      </c>
      <c r="F290" t="s">
        <v>41</v>
      </c>
      <c r="G290" t="s">
        <v>42</v>
      </c>
      <c r="H290" s="8">
        <v>45382</v>
      </c>
      <c r="I290">
        <f t="shared" si="27"/>
        <v>1</v>
      </c>
      <c r="J290">
        <f t="shared" si="28"/>
        <v>0</v>
      </c>
      <c r="K290" s="9">
        <v>1952</v>
      </c>
      <c r="L290" s="9">
        <v>1995</v>
      </c>
      <c r="N290" t="s">
        <v>968</v>
      </c>
      <c r="O290" t="s">
        <v>28</v>
      </c>
      <c r="P290">
        <f t="shared" si="29"/>
        <v>0</v>
      </c>
      <c r="Q290">
        <f t="shared" si="30"/>
        <v>1</v>
      </c>
      <c r="R290" s="10" t="str">
        <f t="shared" si="32"/>
        <v>rot</v>
      </c>
    </row>
    <row r="291" spans="1:22" x14ac:dyDescent="0.2">
      <c r="A291" t="s">
        <v>969</v>
      </c>
      <c r="B291" s="14" t="s">
        <v>970</v>
      </c>
      <c r="C291" s="6">
        <v>44105</v>
      </c>
      <c r="D291" s="7">
        <v>55116</v>
      </c>
      <c r="E291" t="s">
        <v>971</v>
      </c>
      <c r="F291" t="s">
        <v>41</v>
      </c>
      <c r="G291" t="s">
        <v>25</v>
      </c>
      <c r="H291" s="8">
        <v>42296</v>
      </c>
      <c r="I291">
        <f t="shared" si="27"/>
        <v>0</v>
      </c>
      <c r="J291">
        <f t="shared" si="28"/>
        <v>1</v>
      </c>
      <c r="K291" s="9">
        <v>2005</v>
      </c>
      <c r="L291" s="9">
        <v>2005</v>
      </c>
      <c r="M291" t="s">
        <v>510</v>
      </c>
      <c r="O291" t="s">
        <v>47</v>
      </c>
      <c r="P291">
        <f t="shared" si="29"/>
        <v>1</v>
      </c>
      <c r="Q291">
        <f t="shared" si="30"/>
        <v>0</v>
      </c>
      <c r="R291" s="13" t="s">
        <v>48</v>
      </c>
      <c r="S291" s="11">
        <v>80.2</v>
      </c>
    </row>
    <row r="292" spans="1:22" x14ac:dyDescent="0.2">
      <c r="A292" t="s">
        <v>972</v>
      </c>
      <c r="B292" t="s">
        <v>973</v>
      </c>
      <c r="C292" s="6">
        <v>44242</v>
      </c>
      <c r="D292" s="7">
        <v>55116</v>
      </c>
      <c r="E292" t="s">
        <v>971</v>
      </c>
      <c r="F292" t="s">
        <v>25</v>
      </c>
      <c r="G292" t="s">
        <v>25</v>
      </c>
      <c r="H292" s="8">
        <v>47868</v>
      </c>
      <c r="I292">
        <f t="shared" si="27"/>
        <v>1</v>
      </c>
      <c r="J292">
        <f t="shared" si="28"/>
        <v>0</v>
      </c>
      <c r="K292" t="s">
        <v>974</v>
      </c>
      <c r="L292">
        <v>2000</v>
      </c>
      <c r="M292" t="s">
        <v>162</v>
      </c>
      <c r="N292" t="s">
        <v>438</v>
      </c>
      <c r="O292" t="s">
        <v>28</v>
      </c>
      <c r="P292">
        <f t="shared" si="29"/>
        <v>0</v>
      </c>
      <c r="Q292">
        <f t="shared" si="30"/>
        <v>1</v>
      </c>
      <c r="R292" s="10" t="str">
        <f t="shared" ref="R292:R297" si="33">IF(AND(P292=1,S292&lt;=70),"grün","rot")</f>
        <v>rot</v>
      </c>
    </row>
    <row r="293" spans="1:22" x14ac:dyDescent="0.2">
      <c r="A293" t="s">
        <v>975</v>
      </c>
      <c r="B293" t="s">
        <v>976</v>
      </c>
      <c r="C293" s="6">
        <v>44192</v>
      </c>
      <c r="D293" s="7">
        <v>40213</v>
      </c>
      <c r="E293" t="s">
        <v>320</v>
      </c>
      <c r="F293" t="s">
        <v>25</v>
      </c>
      <c r="G293" t="s">
        <v>25</v>
      </c>
      <c r="H293" s="8">
        <v>47532</v>
      </c>
      <c r="I293">
        <f t="shared" si="27"/>
        <v>1</v>
      </c>
      <c r="J293">
        <f t="shared" si="28"/>
        <v>0</v>
      </c>
      <c r="K293" t="s">
        <v>977</v>
      </c>
      <c r="L293">
        <v>1978</v>
      </c>
      <c r="M293" t="s">
        <v>591</v>
      </c>
      <c r="O293" t="s">
        <v>28</v>
      </c>
      <c r="P293">
        <f t="shared" si="29"/>
        <v>0</v>
      </c>
      <c r="Q293">
        <f t="shared" si="30"/>
        <v>1</v>
      </c>
      <c r="R293" s="10" t="str">
        <f t="shared" si="33"/>
        <v>rot</v>
      </c>
      <c r="S293" s="11">
        <v>58.5</v>
      </c>
      <c r="T293" s="11">
        <v>76.400000000000006</v>
      </c>
    </row>
    <row r="294" spans="1:22" x14ac:dyDescent="0.2">
      <c r="A294" t="s">
        <v>978</v>
      </c>
      <c r="B294" t="s">
        <v>979</v>
      </c>
      <c r="C294" s="6">
        <v>44103</v>
      </c>
      <c r="D294" s="7">
        <v>70173</v>
      </c>
      <c r="E294" t="s">
        <v>210</v>
      </c>
      <c r="F294" t="s">
        <v>41</v>
      </c>
      <c r="G294" t="s">
        <v>25</v>
      </c>
      <c r="H294" s="8">
        <v>47776</v>
      </c>
      <c r="I294">
        <f t="shared" si="27"/>
        <v>1</v>
      </c>
      <c r="J294">
        <f t="shared" si="28"/>
        <v>0</v>
      </c>
      <c r="K294" s="9">
        <v>1957</v>
      </c>
      <c r="L294" s="9"/>
      <c r="M294" t="s">
        <v>89</v>
      </c>
      <c r="O294" t="s">
        <v>28</v>
      </c>
      <c r="P294">
        <f t="shared" si="29"/>
        <v>0</v>
      </c>
      <c r="Q294">
        <f t="shared" si="30"/>
        <v>1</v>
      </c>
      <c r="R294" s="10" t="str">
        <f t="shared" si="33"/>
        <v>rot</v>
      </c>
    </row>
    <row r="295" spans="1:22" x14ac:dyDescent="0.2">
      <c r="A295" t="s">
        <v>980</v>
      </c>
      <c r="B295" t="s">
        <v>981</v>
      </c>
      <c r="C295" s="6">
        <v>44242</v>
      </c>
      <c r="D295" s="7">
        <v>40221</v>
      </c>
      <c r="E295" t="s">
        <v>320</v>
      </c>
      <c r="F295" t="s">
        <v>25</v>
      </c>
      <c r="G295" t="s">
        <v>25</v>
      </c>
      <c r="H295" s="8">
        <v>47569</v>
      </c>
      <c r="I295">
        <f t="shared" si="27"/>
        <v>1</v>
      </c>
      <c r="J295">
        <f t="shared" si="28"/>
        <v>0</v>
      </c>
      <c r="K295" s="9" t="s">
        <v>982</v>
      </c>
      <c r="L295" s="9" t="s">
        <v>983</v>
      </c>
      <c r="M295" t="s">
        <v>984</v>
      </c>
      <c r="N295" t="s">
        <v>438</v>
      </c>
      <c r="O295" t="s">
        <v>28</v>
      </c>
      <c r="P295">
        <f t="shared" si="29"/>
        <v>0</v>
      </c>
      <c r="Q295">
        <f t="shared" si="30"/>
        <v>1</v>
      </c>
      <c r="R295" s="10" t="str">
        <f t="shared" si="33"/>
        <v>rot</v>
      </c>
      <c r="V295" s="12">
        <v>90516</v>
      </c>
    </row>
    <row r="296" spans="1:22" x14ac:dyDescent="0.2">
      <c r="A296" t="s">
        <v>985</v>
      </c>
      <c r="B296" t="s">
        <v>986</v>
      </c>
      <c r="C296" s="6">
        <v>44103</v>
      </c>
      <c r="D296" s="7">
        <v>70173</v>
      </c>
      <c r="E296" t="s">
        <v>210</v>
      </c>
      <c r="F296" t="s">
        <v>25</v>
      </c>
      <c r="G296" t="s">
        <v>25</v>
      </c>
      <c r="H296" s="8">
        <v>44761</v>
      </c>
      <c r="I296">
        <f t="shared" si="27"/>
        <v>1</v>
      </c>
      <c r="J296">
        <f t="shared" si="28"/>
        <v>0</v>
      </c>
      <c r="K296" s="9">
        <v>1927</v>
      </c>
      <c r="L296" s="9">
        <v>2010</v>
      </c>
      <c r="M296" t="s">
        <v>37</v>
      </c>
      <c r="O296" t="s">
        <v>47</v>
      </c>
      <c r="P296">
        <f t="shared" si="29"/>
        <v>1</v>
      </c>
      <c r="Q296">
        <f t="shared" si="30"/>
        <v>0</v>
      </c>
      <c r="R296" s="10" t="str">
        <f t="shared" si="33"/>
        <v>rot</v>
      </c>
      <c r="S296" s="11">
        <v>196.2</v>
      </c>
    </row>
    <row r="297" spans="1:22" x14ac:dyDescent="0.2">
      <c r="A297" t="s">
        <v>987</v>
      </c>
      <c r="B297" t="s">
        <v>988</v>
      </c>
      <c r="C297" s="6">
        <v>44103</v>
      </c>
      <c r="D297" s="7">
        <v>70173</v>
      </c>
      <c r="E297" t="s">
        <v>210</v>
      </c>
      <c r="F297" t="s">
        <v>41</v>
      </c>
      <c r="G297" t="s">
        <v>25</v>
      </c>
      <c r="H297" s="8">
        <v>44177</v>
      </c>
      <c r="I297">
        <f t="shared" si="27"/>
        <v>0</v>
      </c>
      <c r="J297">
        <f t="shared" si="28"/>
        <v>1</v>
      </c>
      <c r="K297" s="9">
        <v>1988</v>
      </c>
      <c r="L297" s="9" t="s">
        <v>989</v>
      </c>
      <c r="M297" t="s">
        <v>162</v>
      </c>
      <c r="O297" t="s">
        <v>47</v>
      </c>
      <c r="P297">
        <f t="shared" si="29"/>
        <v>1</v>
      </c>
      <c r="Q297">
        <f t="shared" si="30"/>
        <v>0</v>
      </c>
      <c r="R297" s="10" t="str">
        <f t="shared" si="33"/>
        <v>rot</v>
      </c>
      <c r="S297" s="11">
        <v>192</v>
      </c>
      <c r="V297" s="12">
        <v>19601</v>
      </c>
    </row>
    <row r="298" spans="1:22" x14ac:dyDescent="0.2">
      <c r="A298" t="s">
        <v>990</v>
      </c>
      <c r="B298" t="s">
        <v>991</v>
      </c>
      <c r="C298" s="6">
        <v>44103</v>
      </c>
      <c r="D298" s="7">
        <v>70173</v>
      </c>
      <c r="E298" t="s">
        <v>210</v>
      </c>
      <c r="F298" t="s">
        <v>41</v>
      </c>
      <c r="G298" t="s">
        <v>25</v>
      </c>
      <c r="H298" s="8">
        <v>46573</v>
      </c>
      <c r="I298">
        <f t="shared" si="27"/>
        <v>1</v>
      </c>
      <c r="J298">
        <f t="shared" si="28"/>
        <v>0</v>
      </c>
      <c r="K298" s="9">
        <v>2017</v>
      </c>
      <c r="L298" s="9">
        <v>2017</v>
      </c>
      <c r="N298" t="s">
        <v>491</v>
      </c>
      <c r="O298" t="s">
        <v>47</v>
      </c>
      <c r="P298">
        <f t="shared" si="29"/>
        <v>1</v>
      </c>
      <c r="Q298">
        <f t="shared" si="30"/>
        <v>0</v>
      </c>
      <c r="R298" s="13" t="s">
        <v>48</v>
      </c>
      <c r="S298" s="11">
        <v>88</v>
      </c>
      <c r="U298" s="11">
        <v>29</v>
      </c>
      <c r="V298" s="12">
        <v>13520</v>
      </c>
    </row>
    <row r="299" spans="1:22" x14ac:dyDescent="0.2">
      <c r="A299" t="s">
        <v>992</v>
      </c>
      <c r="B299" t="s">
        <v>993</v>
      </c>
      <c r="C299" s="6">
        <v>44102</v>
      </c>
      <c r="D299" s="7">
        <v>24113</v>
      </c>
      <c r="E299" t="s">
        <v>444</v>
      </c>
      <c r="F299" t="s">
        <v>25</v>
      </c>
      <c r="G299" t="s">
        <v>25</v>
      </c>
      <c r="H299" s="8">
        <v>47510</v>
      </c>
      <c r="I299">
        <f t="shared" si="27"/>
        <v>1</v>
      </c>
      <c r="J299">
        <f t="shared" si="28"/>
        <v>0</v>
      </c>
      <c r="K299">
        <v>1994</v>
      </c>
      <c r="L299" s="9" t="s">
        <v>25</v>
      </c>
      <c r="M299" t="s">
        <v>994</v>
      </c>
      <c r="N299" t="s">
        <v>27</v>
      </c>
      <c r="O299" t="s">
        <v>28</v>
      </c>
      <c r="P299">
        <f t="shared" si="29"/>
        <v>0</v>
      </c>
      <c r="Q299">
        <f t="shared" si="30"/>
        <v>1</v>
      </c>
      <c r="R299" s="10" t="str">
        <f>IF(AND(P299=1,S299&lt;=70),"grün","rot")</f>
        <v>rot</v>
      </c>
      <c r="S299" s="11">
        <v>105</v>
      </c>
      <c r="T299" s="11">
        <v>58</v>
      </c>
    </row>
    <row r="300" spans="1:22" x14ac:dyDescent="0.2">
      <c r="A300" t="s">
        <v>995</v>
      </c>
      <c r="B300" t="s">
        <v>996</v>
      </c>
      <c r="C300" s="6">
        <v>44251</v>
      </c>
      <c r="D300" s="7">
        <v>39104</v>
      </c>
      <c r="E300" t="s">
        <v>961</v>
      </c>
      <c r="F300" t="s">
        <v>25</v>
      </c>
      <c r="G300" t="s">
        <v>25</v>
      </c>
      <c r="H300" s="8">
        <v>46721</v>
      </c>
      <c r="I300">
        <f t="shared" si="27"/>
        <v>1</v>
      </c>
      <c r="J300">
        <f t="shared" si="28"/>
        <v>0</v>
      </c>
      <c r="K300" s="9">
        <v>1995</v>
      </c>
      <c r="L300" s="9">
        <v>1995</v>
      </c>
      <c r="M300" t="s">
        <v>182</v>
      </c>
      <c r="N300" t="s">
        <v>27</v>
      </c>
      <c r="O300" t="s">
        <v>28</v>
      </c>
      <c r="P300">
        <f t="shared" si="29"/>
        <v>0</v>
      </c>
      <c r="Q300">
        <f t="shared" si="30"/>
        <v>1</v>
      </c>
      <c r="R300" s="10" t="str">
        <f>IF(AND(P300=1,S300&lt;=70),"grün","rot")</f>
        <v>rot</v>
      </c>
      <c r="S300" s="11">
        <v>167</v>
      </c>
      <c r="T300" s="11">
        <v>84.6</v>
      </c>
    </row>
    <row r="301" spans="1:22" x14ac:dyDescent="0.2">
      <c r="A301" t="s">
        <v>997</v>
      </c>
      <c r="B301" s="14" t="s">
        <v>998</v>
      </c>
      <c r="C301" s="6">
        <v>44220</v>
      </c>
      <c r="D301" s="7">
        <v>70173</v>
      </c>
      <c r="E301" t="s">
        <v>210</v>
      </c>
      <c r="F301" t="s">
        <v>25</v>
      </c>
      <c r="G301" t="s">
        <v>25</v>
      </c>
      <c r="H301" s="8">
        <v>46573</v>
      </c>
      <c r="I301">
        <f t="shared" si="27"/>
        <v>1</v>
      </c>
      <c r="J301">
        <f t="shared" si="28"/>
        <v>0</v>
      </c>
      <c r="K301" s="9">
        <v>2017</v>
      </c>
      <c r="L301" s="9">
        <v>2017</v>
      </c>
      <c r="M301" t="s">
        <v>491</v>
      </c>
      <c r="N301" t="s">
        <v>491</v>
      </c>
      <c r="O301" t="s">
        <v>47</v>
      </c>
      <c r="P301">
        <f t="shared" si="29"/>
        <v>1</v>
      </c>
      <c r="Q301">
        <f t="shared" si="30"/>
        <v>0</v>
      </c>
      <c r="R301" s="13" t="s">
        <v>48</v>
      </c>
      <c r="S301" s="11">
        <v>119</v>
      </c>
      <c r="T301" s="11">
        <v>96</v>
      </c>
      <c r="U301" s="11">
        <v>37</v>
      </c>
      <c r="V301" s="12">
        <v>27557</v>
      </c>
    </row>
    <row r="302" spans="1:22" x14ac:dyDescent="0.2">
      <c r="A302" t="s">
        <v>999</v>
      </c>
      <c r="B302" s="14" t="s">
        <v>1000</v>
      </c>
      <c r="C302" s="6">
        <v>44104</v>
      </c>
      <c r="D302" s="7">
        <v>55116</v>
      </c>
      <c r="E302" t="s">
        <v>971</v>
      </c>
      <c r="F302" t="s">
        <v>25</v>
      </c>
      <c r="G302" t="s">
        <v>25</v>
      </c>
      <c r="H302" s="8">
        <v>11285</v>
      </c>
      <c r="I302">
        <f t="shared" si="27"/>
        <v>0</v>
      </c>
      <c r="J302">
        <f t="shared" si="28"/>
        <v>1</v>
      </c>
      <c r="K302" t="s">
        <v>1001</v>
      </c>
      <c r="L302">
        <v>1992</v>
      </c>
      <c r="M302" t="s">
        <v>1002</v>
      </c>
      <c r="N302" t="s">
        <v>27</v>
      </c>
      <c r="O302" t="s">
        <v>28</v>
      </c>
      <c r="P302">
        <f t="shared" si="29"/>
        <v>0</v>
      </c>
      <c r="Q302">
        <f t="shared" si="30"/>
        <v>1</v>
      </c>
      <c r="R302" s="10" t="str">
        <f t="shared" ref="R302:R312" si="34">IF(AND(P302=1,S302&lt;=70),"grün","rot")</f>
        <v>rot</v>
      </c>
      <c r="S302" s="11">
        <v>240</v>
      </c>
      <c r="T302" s="11">
        <v>119</v>
      </c>
    </row>
    <row r="303" spans="1:22" x14ac:dyDescent="0.2">
      <c r="A303" t="s">
        <v>1003</v>
      </c>
      <c r="B303" t="s">
        <v>1004</v>
      </c>
      <c r="C303" s="6">
        <v>44104</v>
      </c>
      <c r="D303" s="7">
        <v>12555</v>
      </c>
      <c r="E303" t="s">
        <v>1005</v>
      </c>
      <c r="F303" t="s">
        <v>25</v>
      </c>
      <c r="G303" t="s">
        <v>25</v>
      </c>
      <c r="H303" s="8">
        <v>47823</v>
      </c>
      <c r="I303">
        <f t="shared" si="27"/>
        <v>1</v>
      </c>
      <c r="J303">
        <f t="shared" si="28"/>
        <v>0</v>
      </c>
      <c r="K303" s="9">
        <v>1877</v>
      </c>
      <c r="L303" s="9">
        <v>2007</v>
      </c>
      <c r="M303" t="s">
        <v>182</v>
      </c>
      <c r="O303" t="s">
        <v>28</v>
      </c>
      <c r="P303">
        <f t="shared" si="29"/>
        <v>0</v>
      </c>
      <c r="Q303">
        <f t="shared" si="30"/>
        <v>1</v>
      </c>
      <c r="R303" s="10" t="str">
        <f t="shared" si="34"/>
        <v>rot</v>
      </c>
      <c r="S303" s="11">
        <v>188.9</v>
      </c>
      <c r="T303" s="11">
        <v>115.3</v>
      </c>
    </row>
    <row r="304" spans="1:22" x14ac:dyDescent="0.2">
      <c r="A304" t="s">
        <v>1006</v>
      </c>
      <c r="B304" t="s">
        <v>1007</v>
      </c>
      <c r="C304" s="6">
        <v>44157</v>
      </c>
      <c r="D304" s="7">
        <v>79111</v>
      </c>
      <c r="E304" t="s">
        <v>84</v>
      </c>
      <c r="F304" t="s">
        <v>25</v>
      </c>
      <c r="G304" t="s">
        <v>25</v>
      </c>
      <c r="H304" s="8">
        <v>43735</v>
      </c>
      <c r="I304">
        <f t="shared" si="27"/>
        <v>0</v>
      </c>
      <c r="J304">
        <f t="shared" si="28"/>
        <v>1</v>
      </c>
      <c r="K304" s="9"/>
      <c r="L304" s="9"/>
      <c r="O304" t="s">
        <v>28</v>
      </c>
      <c r="P304">
        <f t="shared" si="29"/>
        <v>0</v>
      </c>
      <c r="Q304">
        <f t="shared" si="30"/>
        <v>1</v>
      </c>
      <c r="R304" s="10" t="str">
        <f t="shared" si="34"/>
        <v>rot</v>
      </c>
    </row>
    <row r="305" spans="1:22" x14ac:dyDescent="0.2">
      <c r="A305" t="s">
        <v>1008</v>
      </c>
      <c r="B305" t="s">
        <v>1009</v>
      </c>
      <c r="C305" s="6">
        <v>44104</v>
      </c>
      <c r="D305" s="7">
        <v>33129</v>
      </c>
      <c r="E305" t="s">
        <v>1010</v>
      </c>
      <c r="F305" t="s">
        <v>41</v>
      </c>
      <c r="G305" t="s">
        <v>25</v>
      </c>
      <c r="H305" s="8">
        <v>43819</v>
      </c>
      <c r="I305">
        <f t="shared" si="27"/>
        <v>0</v>
      </c>
      <c r="J305">
        <f t="shared" si="28"/>
        <v>1</v>
      </c>
      <c r="K305" s="9" t="s">
        <v>1011</v>
      </c>
      <c r="L305" s="9">
        <v>2000</v>
      </c>
      <c r="O305" t="s">
        <v>28</v>
      </c>
      <c r="P305">
        <f t="shared" si="29"/>
        <v>0</v>
      </c>
      <c r="Q305">
        <f t="shared" si="30"/>
        <v>1</v>
      </c>
      <c r="R305" s="10" t="str">
        <f t="shared" si="34"/>
        <v>rot</v>
      </c>
    </row>
    <row r="306" spans="1:22" x14ac:dyDescent="0.2">
      <c r="A306" t="s">
        <v>1012</v>
      </c>
      <c r="B306" s="14" t="s">
        <v>1013</v>
      </c>
      <c r="C306" s="6">
        <v>44113</v>
      </c>
      <c r="D306" s="7">
        <v>81241</v>
      </c>
      <c r="E306" t="s">
        <v>159</v>
      </c>
      <c r="F306" t="s">
        <v>25</v>
      </c>
      <c r="G306" t="s">
        <v>25</v>
      </c>
      <c r="H306" s="8">
        <v>43646</v>
      </c>
      <c r="I306">
        <f t="shared" si="27"/>
        <v>0</v>
      </c>
      <c r="J306">
        <f t="shared" si="28"/>
        <v>1</v>
      </c>
      <c r="K306" s="9">
        <v>1972</v>
      </c>
      <c r="L306" s="9">
        <v>1993</v>
      </c>
      <c r="O306" t="s">
        <v>28</v>
      </c>
      <c r="P306">
        <f t="shared" si="29"/>
        <v>0</v>
      </c>
      <c r="Q306">
        <f t="shared" si="30"/>
        <v>1</v>
      </c>
      <c r="R306" s="10" t="str">
        <f t="shared" si="34"/>
        <v>rot</v>
      </c>
      <c r="T306" s="11">
        <v>135</v>
      </c>
    </row>
    <row r="307" spans="1:22" x14ac:dyDescent="0.2">
      <c r="A307" t="s">
        <v>1014</v>
      </c>
      <c r="B307" t="s">
        <v>1015</v>
      </c>
      <c r="C307" s="6">
        <v>44113</v>
      </c>
      <c r="D307" s="7">
        <v>80687</v>
      </c>
      <c r="E307" t="s">
        <v>159</v>
      </c>
      <c r="F307" t="s">
        <v>41</v>
      </c>
      <c r="G307" t="s">
        <v>25</v>
      </c>
      <c r="H307" s="8">
        <v>44585</v>
      </c>
      <c r="I307">
        <f t="shared" si="27"/>
        <v>1</v>
      </c>
      <c r="J307">
        <f t="shared" si="28"/>
        <v>0</v>
      </c>
      <c r="K307" s="9">
        <v>1936</v>
      </c>
      <c r="L307" s="9">
        <v>1994</v>
      </c>
      <c r="O307" t="s">
        <v>47</v>
      </c>
      <c r="P307">
        <f t="shared" si="29"/>
        <v>1</v>
      </c>
      <c r="Q307">
        <f t="shared" si="30"/>
        <v>0</v>
      </c>
      <c r="R307" s="10" t="str">
        <f t="shared" si="34"/>
        <v>rot</v>
      </c>
      <c r="S307" s="11">
        <v>249</v>
      </c>
      <c r="V307" s="12">
        <v>5567</v>
      </c>
    </row>
    <row r="308" spans="1:22" x14ac:dyDescent="0.2">
      <c r="A308" t="s">
        <v>1016</v>
      </c>
      <c r="B308" t="s">
        <v>1017</v>
      </c>
      <c r="C308" s="6">
        <v>44102</v>
      </c>
      <c r="D308" s="7">
        <v>81369</v>
      </c>
      <c r="E308" t="s">
        <v>159</v>
      </c>
      <c r="F308" t="s">
        <v>25</v>
      </c>
      <c r="G308" t="s">
        <v>25</v>
      </c>
      <c r="H308" s="8">
        <v>47033</v>
      </c>
      <c r="I308">
        <f t="shared" si="27"/>
        <v>1</v>
      </c>
      <c r="J308">
        <f t="shared" si="28"/>
        <v>0</v>
      </c>
      <c r="K308" s="9">
        <v>1981</v>
      </c>
      <c r="L308" s="9">
        <v>1999</v>
      </c>
      <c r="M308" t="s">
        <v>43</v>
      </c>
      <c r="O308" t="s">
        <v>28</v>
      </c>
      <c r="P308">
        <f t="shared" si="29"/>
        <v>0</v>
      </c>
      <c r="Q308">
        <f t="shared" si="30"/>
        <v>1</v>
      </c>
      <c r="R308" s="10" t="str">
        <f t="shared" si="34"/>
        <v>rot</v>
      </c>
    </row>
    <row r="309" spans="1:22" x14ac:dyDescent="0.2">
      <c r="A309" t="s">
        <v>1018</v>
      </c>
      <c r="B309" t="s">
        <v>1019</v>
      </c>
      <c r="C309" s="6">
        <v>44114</v>
      </c>
      <c r="D309" s="7">
        <v>44797</v>
      </c>
      <c r="E309" t="s">
        <v>233</v>
      </c>
      <c r="F309" t="s">
        <v>25</v>
      </c>
      <c r="G309" t="s">
        <v>25</v>
      </c>
      <c r="H309" s="8">
        <v>47785</v>
      </c>
      <c r="I309">
        <f t="shared" si="27"/>
        <v>1</v>
      </c>
      <c r="J309">
        <f t="shared" si="28"/>
        <v>0</v>
      </c>
      <c r="K309" s="9">
        <v>1991</v>
      </c>
      <c r="L309" s="9"/>
      <c r="M309" t="s">
        <v>182</v>
      </c>
      <c r="N309" t="s">
        <v>27</v>
      </c>
      <c r="O309" t="s">
        <v>28</v>
      </c>
      <c r="P309">
        <f t="shared" si="29"/>
        <v>0</v>
      </c>
      <c r="Q309">
        <f t="shared" si="30"/>
        <v>1</v>
      </c>
      <c r="R309" s="10" t="str">
        <f t="shared" si="34"/>
        <v>rot</v>
      </c>
      <c r="S309" s="11">
        <v>64.3</v>
      </c>
      <c r="T309" s="11">
        <v>52.3</v>
      </c>
    </row>
    <row r="310" spans="1:22" x14ac:dyDescent="0.2">
      <c r="A310" t="s">
        <v>1020</v>
      </c>
      <c r="B310" t="s">
        <v>1021</v>
      </c>
      <c r="C310" s="6">
        <v>44113</v>
      </c>
      <c r="D310" s="7">
        <v>66440</v>
      </c>
      <c r="E310" t="s">
        <v>432</v>
      </c>
      <c r="F310" t="s">
        <v>25</v>
      </c>
      <c r="G310" t="s">
        <v>25</v>
      </c>
      <c r="H310" s="8">
        <v>43526</v>
      </c>
      <c r="I310">
        <f t="shared" si="27"/>
        <v>0</v>
      </c>
      <c r="J310">
        <f t="shared" si="28"/>
        <v>1</v>
      </c>
      <c r="K310" s="9">
        <v>1956</v>
      </c>
      <c r="L310" s="9">
        <v>1980</v>
      </c>
      <c r="O310" t="s">
        <v>28</v>
      </c>
      <c r="P310">
        <f t="shared" si="29"/>
        <v>0</v>
      </c>
      <c r="Q310">
        <f t="shared" si="30"/>
        <v>1</v>
      </c>
      <c r="R310" s="10" t="str">
        <f t="shared" si="34"/>
        <v>rot</v>
      </c>
    </row>
    <row r="311" spans="1:22" x14ac:dyDescent="0.2">
      <c r="A311" t="s">
        <v>1022</v>
      </c>
      <c r="B311" t="s">
        <v>1023</v>
      </c>
      <c r="C311" s="6">
        <v>44104</v>
      </c>
      <c r="D311" s="7">
        <v>76137</v>
      </c>
      <c r="E311" t="s">
        <v>347</v>
      </c>
      <c r="F311" t="s">
        <v>25</v>
      </c>
      <c r="G311" t="s">
        <v>25</v>
      </c>
      <c r="H311" s="8">
        <v>43638</v>
      </c>
      <c r="I311">
        <f t="shared" si="27"/>
        <v>0</v>
      </c>
      <c r="J311">
        <f t="shared" si="28"/>
        <v>1</v>
      </c>
      <c r="K311" s="9">
        <v>1902</v>
      </c>
      <c r="L311" s="9" t="s">
        <v>1024</v>
      </c>
      <c r="O311" t="s">
        <v>28</v>
      </c>
      <c r="P311">
        <f t="shared" si="29"/>
        <v>0</v>
      </c>
      <c r="Q311">
        <f t="shared" si="30"/>
        <v>1</v>
      </c>
      <c r="R311" s="10" t="str">
        <f t="shared" si="34"/>
        <v>rot</v>
      </c>
    </row>
    <row r="312" spans="1:22" x14ac:dyDescent="0.2">
      <c r="A312" t="s">
        <v>1025</v>
      </c>
      <c r="B312" t="s">
        <v>1026</v>
      </c>
      <c r="C312" s="6">
        <v>44241</v>
      </c>
      <c r="D312" s="7">
        <v>86150</v>
      </c>
      <c r="E312" t="s">
        <v>1027</v>
      </c>
      <c r="F312" t="s">
        <v>25</v>
      </c>
      <c r="G312" t="s">
        <v>25</v>
      </c>
      <c r="H312" s="8">
        <v>44795</v>
      </c>
      <c r="I312">
        <f t="shared" si="27"/>
        <v>1</v>
      </c>
      <c r="J312">
        <f t="shared" si="28"/>
        <v>0</v>
      </c>
      <c r="K312" s="9">
        <v>2009</v>
      </c>
      <c r="L312" s="9">
        <v>2009</v>
      </c>
      <c r="M312" t="s">
        <v>37</v>
      </c>
      <c r="O312" t="s">
        <v>28</v>
      </c>
      <c r="P312">
        <f t="shared" si="29"/>
        <v>0</v>
      </c>
      <c r="Q312">
        <f t="shared" si="30"/>
        <v>1</v>
      </c>
      <c r="R312" s="10" t="str">
        <f t="shared" si="34"/>
        <v>rot</v>
      </c>
      <c r="T312" s="11">
        <v>64.41</v>
      </c>
    </row>
    <row r="313" spans="1:22" x14ac:dyDescent="0.2">
      <c r="A313" t="s">
        <v>1028</v>
      </c>
      <c r="B313" t="s">
        <v>1029</v>
      </c>
      <c r="C313" s="6">
        <v>44108</v>
      </c>
      <c r="D313" s="7">
        <v>26384</v>
      </c>
      <c r="E313" t="s">
        <v>114</v>
      </c>
      <c r="F313" t="s">
        <v>25</v>
      </c>
      <c r="G313" t="s">
        <v>25</v>
      </c>
      <c r="H313" s="8">
        <v>47771</v>
      </c>
      <c r="I313">
        <f t="shared" si="27"/>
        <v>1</v>
      </c>
      <c r="J313">
        <f t="shared" si="28"/>
        <v>0</v>
      </c>
      <c r="K313" s="9">
        <v>2011</v>
      </c>
      <c r="L313" s="9">
        <v>2011</v>
      </c>
      <c r="M313" t="s">
        <v>1030</v>
      </c>
      <c r="N313" t="s">
        <v>1031</v>
      </c>
      <c r="O313" t="s">
        <v>47</v>
      </c>
      <c r="P313">
        <f t="shared" si="29"/>
        <v>1</v>
      </c>
      <c r="Q313">
        <f t="shared" si="30"/>
        <v>0</v>
      </c>
      <c r="R313" s="13" t="s">
        <v>48</v>
      </c>
      <c r="S313" s="11">
        <v>133.30000000000001</v>
      </c>
      <c r="T313" s="11">
        <v>87.6</v>
      </c>
      <c r="U313" s="11">
        <v>43</v>
      </c>
      <c r="V313" s="12">
        <v>1957.1</v>
      </c>
    </row>
    <row r="314" spans="1:22" x14ac:dyDescent="0.2">
      <c r="A314" t="s">
        <v>1032</v>
      </c>
      <c r="B314" t="s">
        <v>1033</v>
      </c>
      <c r="C314" s="6">
        <v>44104</v>
      </c>
      <c r="D314" s="7">
        <v>95444</v>
      </c>
      <c r="E314" t="s">
        <v>288</v>
      </c>
      <c r="F314" t="s">
        <v>41</v>
      </c>
      <c r="G314" t="s">
        <v>25</v>
      </c>
      <c r="H314" s="8">
        <v>47804</v>
      </c>
      <c r="I314">
        <f t="shared" si="27"/>
        <v>1</v>
      </c>
      <c r="J314">
        <f t="shared" si="28"/>
        <v>0</v>
      </c>
      <c r="K314" s="9">
        <v>1972</v>
      </c>
      <c r="L314" s="9"/>
      <c r="M314" t="s">
        <v>37</v>
      </c>
      <c r="O314" t="s">
        <v>28</v>
      </c>
      <c r="P314">
        <f t="shared" si="29"/>
        <v>0</v>
      </c>
      <c r="Q314">
        <f t="shared" si="30"/>
        <v>1</v>
      </c>
      <c r="R314" s="10" t="str">
        <f>IF(AND(P314=1,S314&lt;=70),"grün","rot")</f>
        <v>rot</v>
      </c>
    </row>
    <row r="315" spans="1:22" x14ac:dyDescent="0.2">
      <c r="A315" t="s">
        <v>1034</v>
      </c>
      <c r="B315" t="s">
        <v>1035</v>
      </c>
      <c r="C315" s="6">
        <v>44125</v>
      </c>
      <c r="D315" s="7">
        <v>33602</v>
      </c>
      <c r="E315" t="s">
        <v>56</v>
      </c>
      <c r="F315" t="s">
        <v>25</v>
      </c>
      <c r="G315" t="s">
        <v>25</v>
      </c>
      <c r="H315" s="8">
        <v>47802</v>
      </c>
      <c r="I315">
        <f t="shared" si="27"/>
        <v>1</v>
      </c>
      <c r="J315">
        <f t="shared" si="28"/>
        <v>0</v>
      </c>
      <c r="K315" s="9">
        <v>1982</v>
      </c>
      <c r="L315" s="9" t="s">
        <v>1036</v>
      </c>
      <c r="M315" t="s">
        <v>260</v>
      </c>
      <c r="N315" t="s">
        <v>810</v>
      </c>
      <c r="O315" t="s">
        <v>28</v>
      </c>
      <c r="P315">
        <f t="shared" si="29"/>
        <v>0</v>
      </c>
      <c r="Q315">
        <f t="shared" si="30"/>
        <v>1</v>
      </c>
      <c r="R315" s="10" t="str">
        <f>IF(AND(P315=1,S315&lt;=70),"grün","rot")</f>
        <v>rot</v>
      </c>
      <c r="S315" s="11">
        <v>75.3</v>
      </c>
      <c r="T315" s="11">
        <v>82.7</v>
      </c>
    </row>
    <row r="316" spans="1:22" x14ac:dyDescent="0.2">
      <c r="A316" t="s">
        <v>1037</v>
      </c>
      <c r="B316" t="s">
        <v>1038</v>
      </c>
      <c r="C316" s="6">
        <v>44103</v>
      </c>
      <c r="D316" s="7">
        <v>73266</v>
      </c>
      <c r="E316" t="s">
        <v>1039</v>
      </c>
      <c r="F316" t="s">
        <v>41</v>
      </c>
      <c r="G316" t="s">
        <v>25</v>
      </c>
      <c r="H316" s="8">
        <v>46727</v>
      </c>
      <c r="I316">
        <f t="shared" si="27"/>
        <v>1</v>
      </c>
      <c r="J316">
        <f t="shared" si="28"/>
        <v>0</v>
      </c>
      <c r="K316" s="9">
        <v>2002</v>
      </c>
      <c r="L316" s="9">
        <v>2002</v>
      </c>
      <c r="M316" t="s">
        <v>650</v>
      </c>
      <c r="O316" t="s">
        <v>28</v>
      </c>
      <c r="P316">
        <f t="shared" si="29"/>
        <v>0</v>
      </c>
      <c r="Q316">
        <f t="shared" si="30"/>
        <v>1</v>
      </c>
      <c r="R316" s="10" t="str">
        <f>IF(AND(P316=1,S316&lt;=70),"grün","rot")</f>
        <v>rot</v>
      </c>
    </row>
    <row r="317" spans="1:22" x14ac:dyDescent="0.2">
      <c r="A317" t="s">
        <v>1040</v>
      </c>
      <c r="B317" t="s">
        <v>1041</v>
      </c>
      <c r="C317" s="6">
        <v>44105</v>
      </c>
      <c r="D317" s="7">
        <v>73037</v>
      </c>
      <c r="E317" t="s">
        <v>898</v>
      </c>
      <c r="F317" t="s">
        <v>41</v>
      </c>
      <c r="G317" t="s">
        <v>25</v>
      </c>
      <c r="H317" s="8">
        <v>46132</v>
      </c>
      <c r="I317">
        <f t="shared" si="27"/>
        <v>1</v>
      </c>
      <c r="J317">
        <f t="shared" si="28"/>
        <v>0</v>
      </c>
      <c r="K317" s="9">
        <v>2016</v>
      </c>
      <c r="L317" s="9">
        <v>2016</v>
      </c>
      <c r="M317" t="s">
        <v>736</v>
      </c>
      <c r="N317" t="s">
        <v>1042</v>
      </c>
      <c r="O317" t="s">
        <v>47</v>
      </c>
      <c r="P317">
        <f t="shared" si="29"/>
        <v>1</v>
      </c>
      <c r="Q317">
        <f t="shared" si="30"/>
        <v>0</v>
      </c>
      <c r="R317" s="13" t="s">
        <v>48</v>
      </c>
      <c r="S317" s="11">
        <v>104</v>
      </c>
      <c r="U317" s="11">
        <v>29</v>
      </c>
      <c r="V317" s="12">
        <v>3977</v>
      </c>
    </row>
    <row r="318" spans="1:22" x14ac:dyDescent="0.2">
      <c r="A318" t="s">
        <v>1043</v>
      </c>
      <c r="B318" t="s">
        <v>1044</v>
      </c>
      <c r="C318" s="6">
        <v>44107</v>
      </c>
      <c r="D318" s="7">
        <v>4109</v>
      </c>
      <c r="E318" t="s">
        <v>185</v>
      </c>
      <c r="F318" t="s">
        <v>25</v>
      </c>
      <c r="G318" t="s">
        <v>25</v>
      </c>
      <c r="H318" s="8">
        <v>47407</v>
      </c>
      <c r="I318">
        <f t="shared" si="27"/>
        <v>1</v>
      </c>
      <c r="J318">
        <f t="shared" si="28"/>
        <v>0</v>
      </c>
      <c r="K318" s="9">
        <v>1905</v>
      </c>
      <c r="L318" s="9">
        <v>1994</v>
      </c>
      <c r="M318" t="s">
        <v>37</v>
      </c>
      <c r="N318" t="s">
        <v>27</v>
      </c>
      <c r="O318" t="s">
        <v>28</v>
      </c>
      <c r="P318">
        <f t="shared" si="29"/>
        <v>0</v>
      </c>
      <c r="Q318">
        <f t="shared" si="30"/>
        <v>1</v>
      </c>
      <c r="R318" s="10" t="str">
        <f>IF(AND(P318=1,S318&lt;=70),"grün","rot")</f>
        <v>rot</v>
      </c>
    </row>
    <row r="319" spans="1:22" x14ac:dyDescent="0.2">
      <c r="A319" t="s">
        <v>1045</v>
      </c>
      <c r="B319" t="s">
        <v>1046</v>
      </c>
      <c r="C319" s="6">
        <v>44123</v>
      </c>
      <c r="D319" s="7">
        <v>80331</v>
      </c>
      <c r="E319" t="s">
        <v>159</v>
      </c>
      <c r="F319" t="s">
        <v>42</v>
      </c>
      <c r="G319" t="s">
        <v>25</v>
      </c>
      <c r="H319" s="8">
        <v>47268</v>
      </c>
      <c r="I319">
        <f t="shared" si="27"/>
        <v>1</v>
      </c>
      <c r="J319">
        <f t="shared" si="28"/>
        <v>0</v>
      </c>
      <c r="K319" s="9">
        <v>1905</v>
      </c>
      <c r="L319" s="9"/>
      <c r="M319" t="s">
        <v>37</v>
      </c>
      <c r="N319" t="s">
        <v>107</v>
      </c>
      <c r="O319" t="s">
        <v>28</v>
      </c>
      <c r="P319">
        <f t="shared" si="29"/>
        <v>0</v>
      </c>
      <c r="Q319">
        <f t="shared" si="30"/>
        <v>1</v>
      </c>
      <c r="R319" s="10" t="str">
        <f>IF(AND(P319=1,S319&lt;=70),"grün","rot")</f>
        <v>rot</v>
      </c>
    </row>
    <row r="320" spans="1:22" x14ac:dyDescent="0.2">
      <c r="A320" t="s">
        <v>1047</v>
      </c>
      <c r="B320" s="18" t="s">
        <v>1048</v>
      </c>
      <c r="C320" s="6">
        <v>44114</v>
      </c>
      <c r="D320" s="7">
        <v>90402</v>
      </c>
      <c r="E320" t="s">
        <v>60</v>
      </c>
      <c r="F320" t="s">
        <v>42</v>
      </c>
      <c r="G320" t="s">
        <v>25</v>
      </c>
      <c r="H320" s="8">
        <v>11246</v>
      </c>
      <c r="I320">
        <f t="shared" si="27"/>
        <v>0</v>
      </c>
      <c r="J320">
        <f t="shared" si="28"/>
        <v>1</v>
      </c>
      <c r="K320" s="9">
        <v>1953</v>
      </c>
      <c r="L320" s="11"/>
      <c r="M320" t="s">
        <v>251</v>
      </c>
      <c r="N320" t="s">
        <v>1049</v>
      </c>
      <c r="O320" t="s">
        <v>28</v>
      </c>
      <c r="P320">
        <f t="shared" si="29"/>
        <v>0</v>
      </c>
      <c r="Q320">
        <f t="shared" si="30"/>
        <v>1</v>
      </c>
      <c r="R320" s="10" t="str">
        <f>IF(AND(P320=1,S320&lt;=70),"grün","rot")</f>
        <v>rot</v>
      </c>
      <c r="S320" s="11">
        <v>39.5</v>
      </c>
      <c r="T320" s="11">
        <v>90.8</v>
      </c>
      <c r="V320" s="16"/>
    </row>
    <row r="321" spans="1:22" x14ac:dyDescent="0.2">
      <c r="A321" t="s">
        <v>1050</v>
      </c>
      <c r="B321" t="s">
        <v>1051</v>
      </c>
      <c r="C321" s="6">
        <v>44102</v>
      </c>
      <c r="D321" s="7">
        <v>37073</v>
      </c>
      <c r="E321" t="s">
        <v>175</v>
      </c>
      <c r="F321" t="s">
        <v>41</v>
      </c>
      <c r="G321" t="s">
        <v>25</v>
      </c>
      <c r="H321" s="8">
        <v>44884</v>
      </c>
      <c r="I321">
        <f t="shared" si="27"/>
        <v>1</v>
      </c>
      <c r="J321">
        <f t="shared" si="28"/>
        <v>0</v>
      </c>
      <c r="K321" s="9">
        <v>1993</v>
      </c>
      <c r="L321" s="9" t="s">
        <v>1052</v>
      </c>
      <c r="M321" t="s">
        <v>245</v>
      </c>
      <c r="O321" t="s">
        <v>28</v>
      </c>
      <c r="P321">
        <f t="shared" si="29"/>
        <v>0</v>
      </c>
      <c r="Q321">
        <f t="shared" si="30"/>
        <v>1</v>
      </c>
      <c r="R321" s="10" t="str">
        <f>IF(AND(P321=1,S321&lt;=70),"grün","rot")</f>
        <v>rot</v>
      </c>
    </row>
    <row r="322" spans="1:22" x14ac:dyDescent="0.2">
      <c r="A322" t="s">
        <v>1053</v>
      </c>
      <c r="B322" t="s">
        <v>1054</v>
      </c>
      <c r="C322" s="6">
        <v>44102</v>
      </c>
      <c r="D322" s="7">
        <v>12359</v>
      </c>
      <c r="E322" t="s">
        <v>1055</v>
      </c>
      <c r="F322" t="s">
        <v>41</v>
      </c>
      <c r="G322" t="s">
        <v>25</v>
      </c>
      <c r="H322" s="8">
        <v>44283</v>
      </c>
      <c r="I322">
        <f t="shared" ref="I322:I333" si="35">IF(H322&gt;=DATE(2021,4,14),1,0)</f>
        <v>0</v>
      </c>
      <c r="J322">
        <f t="shared" ref="J322:J333" si="36">IF(H322&lt;DATE(2021,4,14),1,0)</f>
        <v>1</v>
      </c>
      <c r="K322" s="9">
        <v>1980</v>
      </c>
      <c r="L322" s="9">
        <v>2010</v>
      </c>
      <c r="M322" t="s">
        <v>1056</v>
      </c>
      <c r="O322" t="s">
        <v>47</v>
      </c>
      <c r="P322">
        <f t="shared" ref="P322:P385" si="37">IF(O322="Bedarfsausweis",1,0)</f>
        <v>1</v>
      </c>
      <c r="Q322">
        <f t="shared" ref="Q322:Q385" si="38">IF(O322="Verbrauchsausweis",1,0)</f>
        <v>0</v>
      </c>
      <c r="R322" s="13" t="s">
        <v>48</v>
      </c>
      <c r="S322" s="11">
        <v>107</v>
      </c>
      <c r="U322" s="11">
        <v>26</v>
      </c>
      <c r="V322" s="12">
        <v>1361</v>
      </c>
    </row>
    <row r="323" spans="1:22" x14ac:dyDescent="0.2">
      <c r="A323" t="s">
        <v>1057</v>
      </c>
      <c r="B323" t="s">
        <v>1058</v>
      </c>
      <c r="C323" s="6">
        <v>44208</v>
      </c>
      <c r="D323" s="7">
        <v>48143</v>
      </c>
      <c r="E323" t="s">
        <v>223</v>
      </c>
      <c r="F323" t="s">
        <v>25</v>
      </c>
      <c r="G323" t="s">
        <v>25</v>
      </c>
      <c r="H323" s="8">
        <v>47114</v>
      </c>
      <c r="I323">
        <f t="shared" si="35"/>
        <v>1</v>
      </c>
      <c r="J323">
        <f t="shared" si="36"/>
        <v>0</v>
      </c>
      <c r="K323" s="9">
        <v>1964</v>
      </c>
      <c r="L323" s="9">
        <v>2018</v>
      </c>
      <c r="M323" t="s">
        <v>1059</v>
      </c>
      <c r="N323" t="s">
        <v>27</v>
      </c>
      <c r="O323" t="s">
        <v>28</v>
      </c>
      <c r="P323">
        <f t="shared" si="37"/>
        <v>0</v>
      </c>
      <c r="Q323">
        <f t="shared" si="38"/>
        <v>1</v>
      </c>
      <c r="R323" s="10" t="str">
        <f t="shared" ref="R323:R332" si="39">IF(AND(P323=1,S323&lt;=70),"grün","rot")</f>
        <v>rot</v>
      </c>
      <c r="S323" s="11">
        <v>59</v>
      </c>
      <c r="T323" s="11">
        <v>68</v>
      </c>
    </row>
    <row r="324" spans="1:22" x14ac:dyDescent="0.2">
      <c r="A324" t="s">
        <v>1060</v>
      </c>
      <c r="B324" t="s">
        <v>1061</v>
      </c>
      <c r="C324" s="6">
        <v>44170</v>
      </c>
      <c r="D324" s="7">
        <v>22459</v>
      </c>
      <c r="E324" t="s">
        <v>167</v>
      </c>
      <c r="F324" t="s">
        <v>25</v>
      </c>
      <c r="G324" t="s">
        <v>25</v>
      </c>
      <c r="H324" s="8">
        <v>43640</v>
      </c>
      <c r="I324">
        <f t="shared" si="35"/>
        <v>0</v>
      </c>
      <c r="J324">
        <f t="shared" si="36"/>
        <v>1</v>
      </c>
      <c r="K324" s="9" t="s">
        <v>1062</v>
      </c>
      <c r="L324" s="9">
        <v>1991</v>
      </c>
      <c r="M324" t="s">
        <v>43</v>
      </c>
      <c r="O324" t="s">
        <v>28</v>
      </c>
      <c r="P324">
        <f t="shared" si="37"/>
        <v>0</v>
      </c>
      <c r="Q324">
        <f t="shared" si="38"/>
        <v>1</v>
      </c>
      <c r="R324" s="10" t="str">
        <f t="shared" si="39"/>
        <v>rot</v>
      </c>
      <c r="T324" s="11">
        <v>142</v>
      </c>
    </row>
    <row r="325" spans="1:22" x14ac:dyDescent="0.2">
      <c r="A325" t="s">
        <v>1063</v>
      </c>
      <c r="B325" t="s">
        <v>1064</v>
      </c>
      <c r="C325" s="6">
        <v>44118</v>
      </c>
      <c r="D325" s="7">
        <v>15366</v>
      </c>
      <c r="E325" t="s">
        <v>509</v>
      </c>
      <c r="F325" t="s">
        <v>41</v>
      </c>
      <c r="G325" t="s">
        <v>25</v>
      </c>
      <c r="H325" s="8">
        <v>47425</v>
      </c>
      <c r="I325">
        <f t="shared" si="35"/>
        <v>1</v>
      </c>
      <c r="J325">
        <f t="shared" si="36"/>
        <v>0</v>
      </c>
      <c r="K325" s="9">
        <v>2018</v>
      </c>
      <c r="L325" s="9"/>
      <c r="M325" t="s">
        <v>1065</v>
      </c>
      <c r="O325" t="s">
        <v>47</v>
      </c>
      <c r="P325">
        <f t="shared" si="37"/>
        <v>1</v>
      </c>
      <c r="Q325">
        <f t="shared" si="38"/>
        <v>0</v>
      </c>
      <c r="R325" s="10" t="str">
        <f t="shared" si="39"/>
        <v>rot</v>
      </c>
      <c r="S325" s="11">
        <v>192</v>
      </c>
      <c r="V325" s="12">
        <v>681</v>
      </c>
    </row>
    <row r="326" spans="1:22" x14ac:dyDescent="0.2">
      <c r="A326" t="s">
        <v>1066</v>
      </c>
      <c r="B326" t="s">
        <v>1067</v>
      </c>
      <c r="C326" s="6">
        <v>44099</v>
      </c>
      <c r="D326" s="7">
        <v>55118</v>
      </c>
      <c r="E326" t="s">
        <v>971</v>
      </c>
      <c r="F326" t="s">
        <v>25</v>
      </c>
      <c r="G326" t="s">
        <v>25</v>
      </c>
      <c r="H326" s="8">
        <v>47344</v>
      </c>
      <c r="I326">
        <f t="shared" si="35"/>
        <v>1</v>
      </c>
      <c r="J326">
        <f t="shared" si="36"/>
        <v>0</v>
      </c>
      <c r="K326" s="9">
        <v>1979</v>
      </c>
      <c r="L326" s="9" t="s">
        <v>271</v>
      </c>
      <c r="M326" t="s">
        <v>1068</v>
      </c>
      <c r="N326" t="s">
        <v>27</v>
      </c>
      <c r="O326" t="s">
        <v>28</v>
      </c>
      <c r="P326">
        <f t="shared" si="37"/>
        <v>0</v>
      </c>
      <c r="Q326">
        <f t="shared" si="38"/>
        <v>1</v>
      </c>
      <c r="R326" s="10" t="str">
        <f t="shared" si="39"/>
        <v>rot</v>
      </c>
      <c r="S326" s="11">
        <v>335</v>
      </c>
      <c r="V326" s="12">
        <v>61046</v>
      </c>
    </row>
    <row r="327" spans="1:22" x14ac:dyDescent="0.2">
      <c r="A327" t="s">
        <v>1069</v>
      </c>
      <c r="B327" s="14" t="s">
        <v>1070</v>
      </c>
      <c r="C327" s="6">
        <v>44102</v>
      </c>
      <c r="D327" s="7">
        <v>21502</v>
      </c>
      <c r="E327" t="s">
        <v>1071</v>
      </c>
      <c r="F327" t="s">
        <v>41</v>
      </c>
      <c r="G327" t="s">
        <v>25</v>
      </c>
      <c r="H327" s="8">
        <v>11266</v>
      </c>
      <c r="I327">
        <f t="shared" si="35"/>
        <v>0</v>
      </c>
      <c r="J327">
        <f t="shared" si="36"/>
        <v>1</v>
      </c>
      <c r="K327" s="9" t="s">
        <v>1072</v>
      </c>
      <c r="L327" s="9">
        <v>1996</v>
      </c>
      <c r="M327" t="s">
        <v>1073</v>
      </c>
      <c r="N327" t="s">
        <v>1074</v>
      </c>
      <c r="O327" t="s">
        <v>28</v>
      </c>
      <c r="P327">
        <f t="shared" si="37"/>
        <v>0</v>
      </c>
      <c r="Q327">
        <f t="shared" si="38"/>
        <v>1</v>
      </c>
      <c r="R327" s="10" t="str">
        <f t="shared" si="39"/>
        <v>rot</v>
      </c>
    </row>
    <row r="328" spans="1:22" x14ac:dyDescent="0.2">
      <c r="A328" t="s">
        <v>1075</v>
      </c>
      <c r="B328" s="14" t="s">
        <v>1076</v>
      </c>
      <c r="C328" s="6">
        <v>44138</v>
      </c>
      <c r="D328" s="7">
        <v>79111</v>
      </c>
      <c r="E328" t="s">
        <v>84</v>
      </c>
      <c r="F328" t="s">
        <v>25</v>
      </c>
      <c r="G328" t="s">
        <v>25</v>
      </c>
      <c r="H328" s="8">
        <v>43506</v>
      </c>
      <c r="I328">
        <f t="shared" si="35"/>
        <v>0</v>
      </c>
      <c r="J328">
        <f t="shared" si="36"/>
        <v>1</v>
      </c>
      <c r="K328" s="9"/>
      <c r="L328" s="9"/>
      <c r="O328" t="s">
        <v>28</v>
      </c>
      <c r="P328">
        <f t="shared" si="37"/>
        <v>0</v>
      </c>
      <c r="Q328">
        <f t="shared" si="38"/>
        <v>1</v>
      </c>
      <c r="R328" s="10" t="str">
        <f t="shared" si="39"/>
        <v>rot</v>
      </c>
      <c r="V328" s="12">
        <v>2411</v>
      </c>
    </row>
    <row r="329" spans="1:22" x14ac:dyDescent="0.2">
      <c r="A329" t="s">
        <v>1077</v>
      </c>
      <c r="B329" t="s">
        <v>1078</v>
      </c>
      <c r="C329" s="6">
        <v>44171</v>
      </c>
      <c r="D329" s="7">
        <v>79100</v>
      </c>
      <c r="E329" t="s">
        <v>84</v>
      </c>
      <c r="F329" t="s">
        <v>25</v>
      </c>
      <c r="G329" t="s">
        <v>25</v>
      </c>
      <c r="H329" s="8">
        <v>43661</v>
      </c>
      <c r="I329">
        <f t="shared" si="35"/>
        <v>0</v>
      </c>
      <c r="J329">
        <f t="shared" si="36"/>
        <v>1</v>
      </c>
      <c r="K329" s="9"/>
      <c r="L329" s="9"/>
      <c r="O329" t="s">
        <v>28</v>
      </c>
      <c r="P329">
        <f t="shared" si="37"/>
        <v>0</v>
      </c>
      <c r="Q329">
        <f t="shared" si="38"/>
        <v>1</v>
      </c>
      <c r="R329" s="10" t="str">
        <f t="shared" si="39"/>
        <v>rot</v>
      </c>
    </row>
    <row r="330" spans="1:22" x14ac:dyDescent="0.2">
      <c r="A330" t="s">
        <v>1079</v>
      </c>
      <c r="B330" t="s">
        <v>1080</v>
      </c>
      <c r="C330" s="6">
        <v>44102</v>
      </c>
      <c r="D330" s="7">
        <v>40789</v>
      </c>
      <c r="E330" t="s">
        <v>1081</v>
      </c>
      <c r="F330" t="s">
        <v>25</v>
      </c>
      <c r="G330" t="s">
        <v>25</v>
      </c>
      <c r="H330" s="8">
        <v>44182</v>
      </c>
      <c r="I330">
        <f t="shared" si="35"/>
        <v>0</v>
      </c>
      <c r="J330">
        <f t="shared" si="36"/>
        <v>1</v>
      </c>
      <c r="K330" s="9">
        <v>1984</v>
      </c>
      <c r="L330" s="9">
        <v>1984</v>
      </c>
      <c r="M330" t="s">
        <v>37</v>
      </c>
      <c r="N330" t="s">
        <v>27</v>
      </c>
      <c r="O330" t="s">
        <v>28</v>
      </c>
      <c r="P330">
        <f t="shared" si="37"/>
        <v>0</v>
      </c>
      <c r="Q330">
        <f t="shared" si="38"/>
        <v>1</v>
      </c>
      <c r="R330" s="10" t="str">
        <f t="shared" si="39"/>
        <v>rot</v>
      </c>
    </row>
    <row r="331" spans="1:22" x14ac:dyDescent="0.2">
      <c r="A331" t="s">
        <v>1082</v>
      </c>
      <c r="B331" t="s">
        <v>1083</v>
      </c>
      <c r="C331" s="6">
        <v>44148</v>
      </c>
      <c r="D331" s="7">
        <v>55118</v>
      </c>
      <c r="E331" t="s">
        <v>971</v>
      </c>
      <c r="F331" t="s">
        <v>25</v>
      </c>
      <c r="G331" t="s">
        <v>25</v>
      </c>
      <c r="H331" s="8">
        <v>43656</v>
      </c>
      <c r="I331">
        <f t="shared" si="35"/>
        <v>0</v>
      </c>
      <c r="J331">
        <f t="shared" si="36"/>
        <v>1</v>
      </c>
      <c r="K331" s="9">
        <v>1982</v>
      </c>
      <c r="L331" s="9">
        <v>2006</v>
      </c>
      <c r="O331" t="s">
        <v>28</v>
      </c>
      <c r="P331">
        <f t="shared" si="37"/>
        <v>0</v>
      </c>
      <c r="Q331">
        <f t="shared" si="38"/>
        <v>1</v>
      </c>
      <c r="R331" s="10" t="str">
        <f t="shared" si="39"/>
        <v>rot</v>
      </c>
      <c r="T331" s="11">
        <v>146</v>
      </c>
    </row>
    <row r="332" spans="1:22" x14ac:dyDescent="0.2">
      <c r="A332" t="s">
        <v>1084</v>
      </c>
      <c r="B332" t="s">
        <v>1085</v>
      </c>
      <c r="C332" s="6">
        <v>44169</v>
      </c>
      <c r="D332" s="7">
        <v>81241</v>
      </c>
      <c r="E332" t="s">
        <v>159</v>
      </c>
      <c r="F332" t="s">
        <v>25</v>
      </c>
      <c r="G332" t="s">
        <v>25</v>
      </c>
      <c r="H332" s="8">
        <v>47218</v>
      </c>
      <c r="I332">
        <f t="shared" si="35"/>
        <v>1</v>
      </c>
      <c r="J332">
        <f t="shared" si="36"/>
        <v>0</v>
      </c>
      <c r="K332" s="9">
        <v>2018</v>
      </c>
      <c r="L332" s="9">
        <v>2918</v>
      </c>
      <c r="M332" t="s">
        <v>1086</v>
      </c>
      <c r="N332" t="s">
        <v>1087</v>
      </c>
      <c r="O332" t="s">
        <v>47</v>
      </c>
      <c r="P332">
        <f t="shared" si="37"/>
        <v>1</v>
      </c>
      <c r="Q332">
        <f t="shared" si="38"/>
        <v>0</v>
      </c>
      <c r="R332" s="15" t="str">
        <f t="shared" si="39"/>
        <v>grün</v>
      </c>
      <c r="S332" s="11">
        <v>56</v>
      </c>
      <c r="T332" s="11">
        <v>7</v>
      </c>
    </row>
    <row r="333" spans="1:22" x14ac:dyDescent="0.2">
      <c r="A333" t="s">
        <v>1088</v>
      </c>
      <c r="B333" s="14" t="s">
        <v>1089</v>
      </c>
      <c r="C333" s="6">
        <v>44115</v>
      </c>
      <c r="D333" s="7">
        <v>18055</v>
      </c>
      <c r="E333" t="s">
        <v>660</v>
      </c>
      <c r="F333" t="s">
        <v>41</v>
      </c>
      <c r="G333" t="s">
        <v>25</v>
      </c>
      <c r="H333" s="8">
        <v>45801</v>
      </c>
      <c r="I333">
        <f t="shared" si="35"/>
        <v>1</v>
      </c>
      <c r="J333">
        <f t="shared" si="36"/>
        <v>0</v>
      </c>
      <c r="K333" s="9">
        <v>2010</v>
      </c>
      <c r="L333" s="9">
        <v>2013</v>
      </c>
      <c r="M333" t="s">
        <v>1090</v>
      </c>
      <c r="O333" t="s">
        <v>47</v>
      </c>
      <c r="P333">
        <f t="shared" si="37"/>
        <v>1</v>
      </c>
      <c r="Q333">
        <f t="shared" si="38"/>
        <v>0</v>
      </c>
      <c r="R333" s="13" t="s">
        <v>48</v>
      </c>
      <c r="S333" s="11">
        <v>93.8</v>
      </c>
      <c r="U333" s="11">
        <v>29.7</v>
      </c>
      <c r="V333" s="12">
        <v>5051.7</v>
      </c>
    </row>
    <row r="334" spans="1:22" x14ac:dyDescent="0.2">
      <c r="A334" t="s">
        <v>1091</v>
      </c>
      <c r="B334" s="14" t="s">
        <v>1092</v>
      </c>
      <c r="C334" s="6">
        <v>44117</v>
      </c>
      <c r="D334" s="7">
        <v>79189</v>
      </c>
      <c r="E334" t="s">
        <v>1093</v>
      </c>
      <c r="F334" t="s">
        <v>41</v>
      </c>
      <c r="G334" t="s">
        <v>25</v>
      </c>
      <c r="H334" s="17" t="s">
        <v>617</v>
      </c>
      <c r="I334">
        <v>0</v>
      </c>
      <c r="J334">
        <v>1</v>
      </c>
      <c r="K334" s="9">
        <v>2010</v>
      </c>
      <c r="L334" s="9">
        <v>2010</v>
      </c>
      <c r="N334" t="s">
        <v>1094</v>
      </c>
      <c r="O334" t="s">
        <v>47</v>
      </c>
      <c r="P334">
        <f t="shared" si="37"/>
        <v>1</v>
      </c>
      <c r="Q334">
        <f t="shared" si="38"/>
        <v>0</v>
      </c>
      <c r="R334" s="15" t="str">
        <f t="shared" ref="R334:R344" si="40">IF(AND(P334=1,S334&lt;=70),"grün","rot")</f>
        <v>grün</v>
      </c>
      <c r="S334" s="11">
        <v>39.1</v>
      </c>
      <c r="T334" s="11">
        <v>5.2</v>
      </c>
      <c r="V334" s="12">
        <v>769.9</v>
      </c>
    </row>
    <row r="335" spans="1:22" x14ac:dyDescent="0.2">
      <c r="A335" t="s">
        <v>1095</v>
      </c>
      <c r="B335" t="s">
        <v>1096</v>
      </c>
      <c r="C335" s="6">
        <v>44152</v>
      </c>
      <c r="D335" s="7">
        <v>76131</v>
      </c>
      <c r="E335" t="s">
        <v>347</v>
      </c>
      <c r="F335" t="s">
        <v>25</v>
      </c>
      <c r="G335" t="s">
        <v>25</v>
      </c>
      <c r="H335" s="8">
        <v>47205</v>
      </c>
      <c r="I335">
        <f t="shared" ref="I335:I398" si="41">IF(H335&gt;=DATE(2021,4,14),1,0)</f>
        <v>1</v>
      </c>
      <c r="J335">
        <f t="shared" ref="J335:J398" si="42">IF(H335&lt;DATE(2021,4,14),1,0)</f>
        <v>0</v>
      </c>
      <c r="K335" s="9">
        <v>1961</v>
      </c>
      <c r="L335" s="9"/>
      <c r="M335" t="s">
        <v>1097</v>
      </c>
      <c r="N335" t="s">
        <v>27</v>
      </c>
      <c r="O335" t="s">
        <v>28</v>
      </c>
      <c r="P335">
        <f t="shared" si="37"/>
        <v>0</v>
      </c>
      <c r="Q335">
        <f t="shared" si="38"/>
        <v>1</v>
      </c>
      <c r="R335" s="10" t="str">
        <f t="shared" si="40"/>
        <v>rot</v>
      </c>
      <c r="S335" s="11">
        <v>111</v>
      </c>
      <c r="T335" s="11">
        <v>148</v>
      </c>
    </row>
    <row r="336" spans="1:22" x14ac:dyDescent="0.2">
      <c r="A336" t="s">
        <v>1098</v>
      </c>
      <c r="B336" t="s">
        <v>1099</v>
      </c>
      <c r="C336" s="6">
        <v>44167</v>
      </c>
      <c r="D336" s="7">
        <v>80331</v>
      </c>
      <c r="E336" t="s">
        <v>159</v>
      </c>
      <c r="F336" t="s">
        <v>25</v>
      </c>
      <c r="G336" t="s">
        <v>25</v>
      </c>
      <c r="H336" s="8">
        <v>43683</v>
      </c>
      <c r="I336">
        <f t="shared" si="41"/>
        <v>0</v>
      </c>
      <c r="J336">
        <f t="shared" si="42"/>
        <v>1</v>
      </c>
      <c r="K336" s="9">
        <v>1915</v>
      </c>
      <c r="L336" s="9">
        <v>2000</v>
      </c>
      <c r="O336" t="s">
        <v>28</v>
      </c>
      <c r="P336">
        <f t="shared" si="37"/>
        <v>0</v>
      </c>
      <c r="Q336">
        <f t="shared" si="38"/>
        <v>1</v>
      </c>
      <c r="R336" s="10" t="str">
        <f t="shared" si="40"/>
        <v>rot</v>
      </c>
      <c r="T336" s="11">
        <v>122</v>
      </c>
    </row>
    <row r="337" spans="1:22" x14ac:dyDescent="0.2">
      <c r="A337" t="s">
        <v>1100</v>
      </c>
      <c r="B337" t="s">
        <v>1101</v>
      </c>
      <c r="C337" s="6">
        <v>44105</v>
      </c>
      <c r="D337" s="7">
        <v>73033</v>
      </c>
      <c r="E337" t="s">
        <v>898</v>
      </c>
      <c r="F337" t="s">
        <v>25</v>
      </c>
      <c r="G337" t="s">
        <v>25</v>
      </c>
      <c r="H337" s="8">
        <v>47764</v>
      </c>
      <c r="I337">
        <f t="shared" si="41"/>
        <v>1</v>
      </c>
      <c r="J337">
        <f t="shared" si="42"/>
        <v>0</v>
      </c>
      <c r="K337" s="9">
        <v>1929</v>
      </c>
      <c r="L337" s="9"/>
      <c r="M337" t="s">
        <v>726</v>
      </c>
      <c r="N337" t="s">
        <v>27</v>
      </c>
      <c r="O337" t="s">
        <v>28</v>
      </c>
      <c r="P337">
        <f t="shared" si="37"/>
        <v>0</v>
      </c>
      <c r="Q337">
        <f t="shared" si="38"/>
        <v>1</v>
      </c>
      <c r="R337" s="10" t="str">
        <f t="shared" si="40"/>
        <v>rot</v>
      </c>
      <c r="S337" s="11">
        <v>230</v>
      </c>
      <c r="T337" s="11">
        <v>140</v>
      </c>
    </row>
    <row r="338" spans="1:22" x14ac:dyDescent="0.2">
      <c r="A338" t="s">
        <v>1102</v>
      </c>
      <c r="B338" t="s">
        <v>1103</v>
      </c>
      <c r="C338" s="6">
        <v>44141</v>
      </c>
      <c r="D338" s="7">
        <v>70597</v>
      </c>
      <c r="E338" t="s">
        <v>210</v>
      </c>
      <c r="F338" t="s">
        <v>25</v>
      </c>
      <c r="G338" t="s">
        <v>25</v>
      </c>
      <c r="H338" s="8">
        <v>47820</v>
      </c>
      <c r="I338">
        <f t="shared" si="41"/>
        <v>1</v>
      </c>
      <c r="J338">
        <f t="shared" si="42"/>
        <v>0</v>
      </c>
      <c r="K338" s="9">
        <v>1952</v>
      </c>
      <c r="L338" s="9"/>
      <c r="M338" t="s">
        <v>43</v>
      </c>
      <c r="N338" t="s">
        <v>27</v>
      </c>
      <c r="O338" t="s">
        <v>28</v>
      </c>
      <c r="P338">
        <f t="shared" si="37"/>
        <v>0</v>
      </c>
      <c r="Q338">
        <f t="shared" si="38"/>
        <v>1</v>
      </c>
      <c r="R338" s="10" t="str">
        <f t="shared" si="40"/>
        <v>rot</v>
      </c>
      <c r="S338" s="11">
        <v>158</v>
      </c>
      <c r="T338" s="11">
        <v>95</v>
      </c>
    </row>
    <row r="339" spans="1:22" x14ac:dyDescent="0.2">
      <c r="A339" t="s">
        <v>1104</v>
      </c>
      <c r="B339" t="s">
        <v>1105</v>
      </c>
      <c r="C339" s="6">
        <v>44244</v>
      </c>
      <c r="D339" s="7">
        <v>35392</v>
      </c>
      <c r="E339" t="s">
        <v>1106</v>
      </c>
      <c r="F339" t="s">
        <v>25</v>
      </c>
      <c r="G339" t="s">
        <v>25</v>
      </c>
      <c r="H339" s="8">
        <v>47823</v>
      </c>
      <c r="I339">
        <f t="shared" si="41"/>
        <v>1</v>
      </c>
      <c r="J339">
        <f t="shared" si="42"/>
        <v>0</v>
      </c>
      <c r="K339" s="9" t="s">
        <v>1107</v>
      </c>
      <c r="L339" s="9">
        <v>1993</v>
      </c>
      <c r="M339" t="s">
        <v>78</v>
      </c>
      <c r="N339" t="s">
        <v>27</v>
      </c>
      <c r="O339" t="s">
        <v>28</v>
      </c>
      <c r="P339">
        <f t="shared" si="37"/>
        <v>0</v>
      </c>
      <c r="Q339">
        <f t="shared" si="38"/>
        <v>1</v>
      </c>
      <c r="R339" s="10" t="str">
        <f t="shared" si="40"/>
        <v>rot</v>
      </c>
      <c r="S339" s="11">
        <v>150</v>
      </c>
      <c r="T339" s="11">
        <v>105</v>
      </c>
    </row>
    <row r="340" spans="1:22" x14ac:dyDescent="0.2">
      <c r="A340" t="s">
        <v>1108</v>
      </c>
      <c r="B340" t="s">
        <v>1109</v>
      </c>
      <c r="C340" s="6">
        <v>44119</v>
      </c>
      <c r="D340" s="7">
        <v>51465</v>
      </c>
      <c r="E340" t="s">
        <v>1110</v>
      </c>
      <c r="F340" t="s">
        <v>25</v>
      </c>
      <c r="G340" t="s">
        <v>25</v>
      </c>
      <c r="H340" s="8">
        <v>47512</v>
      </c>
      <c r="I340">
        <f t="shared" si="41"/>
        <v>1</v>
      </c>
      <c r="J340">
        <f t="shared" si="42"/>
        <v>0</v>
      </c>
      <c r="K340" s="9" t="s">
        <v>1111</v>
      </c>
      <c r="L340" s="9"/>
      <c r="M340" t="s">
        <v>53</v>
      </c>
      <c r="N340" t="s">
        <v>1112</v>
      </c>
      <c r="O340" t="s">
        <v>28</v>
      </c>
      <c r="P340">
        <f t="shared" si="37"/>
        <v>0</v>
      </c>
      <c r="Q340">
        <f t="shared" si="38"/>
        <v>1</v>
      </c>
      <c r="R340" s="10" t="str">
        <f t="shared" si="40"/>
        <v>rot</v>
      </c>
      <c r="S340" s="11">
        <v>249.3</v>
      </c>
      <c r="T340" s="11">
        <v>120</v>
      </c>
    </row>
    <row r="341" spans="1:22" x14ac:dyDescent="0.2">
      <c r="A341" t="s">
        <v>1113</v>
      </c>
      <c r="B341" t="s">
        <v>1114</v>
      </c>
      <c r="C341" s="6">
        <v>44103</v>
      </c>
      <c r="D341" s="7">
        <v>42103</v>
      </c>
      <c r="E341" t="s">
        <v>196</v>
      </c>
      <c r="F341" t="s">
        <v>41</v>
      </c>
      <c r="G341" t="s">
        <v>25</v>
      </c>
      <c r="H341" s="8">
        <v>43364</v>
      </c>
      <c r="I341">
        <f t="shared" si="41"/>
        <v>0</v>
      </c>
      <c r="J341">
        <f t="shared" si="42"/>
        <v>1</v>
      </c>
      <c r="K341" s="9">
        <v>1961</v>
      </c>
      <c r="L341" s="9">
        <v>1961</v>
      </c>
      <c r="M341" t="s">
        <v>37</v>
      </c>
      <c r="O341" t="s">
        <v>28</v>
      </c>
      <c r="P341">
        <f t="shared" si="37"/>
        <v>0</v>
      </c>
      <c r="Q341">
        <f t="shared" si="38"/>
        <v>1</v>
      </c>
      <c r="R341" s="10" t="str">
        <f t="shared" si="40"/>
        <v>rot</v>
      </c>
    </row>
    <row r="342" spans="1:22" x14ac:dyDescent="0.2">
      <c r="A342" t="s">
        <v>1115</v>
      </c>
      <c r="B342" t="s">
        <v>1116</v>
      </c>
      <c r="C342" s="6">
        <v>44132</v>
      </c>
      <c r="D342" s="7">
        <v>57234</v>
      </c>
      <c r="E342" t="s">
        <v>1117</v>
      </c>
      <c r="F342" t="s">
        <v>25</v>
      </c>
      <c r="G342" t="s">
        <v>25</v>
      </c>
      <c r="H342" s="8">
        <v>47798</v>
      </c>
      <c r="I342">
        <f t="shared" si="41"/>
        <v>1</v>
      </c>
      <c r="J342">
        <f t="shared" si="42"/>
        <v>0</v>
      </c>
      <c r="K342" s="9">
        <v>2005</v>
      </c>
      <c r="L342" s="9" t="s">
        <v>1118</v>
      </c>
      <c r="M342" t="s">
        <v>111</v>
      </c>
      <c r="O342" t="s">
        <v>28</v>
      </c>
      <c r="P342">
        <f t="shared" si="37"/>
        <v>0</v>
      </c>
      <c r="Q342">
        <f t="shared" si="38"/>
        <v>1</v>
      </c>
      <c r="R342" s="10" t="str">
        <f t="shared" si="40"/>
        <v>rot</v>
      </c>
      <c r="S342" s="11">
        <v>240.8</v>
      </c>
      <c r="T342" s="11">
        <v>91.9</v>
      </c>
    </row>
    <row r="343" spans="1:22" x14ac:dyDescent="0.2">
      <c r="A343" t="s">
        <v>1119</v>
      </c>
      <c r="B343" t="s">
        <v>1120</v>
      </c>
      <c r="C343" s="6">
        <v>44100</v>
      </c>
      <c r="D343" s="7">
        <v>10117</v>
      </c>
      <c r="E343" t="s">
        <v>151</v>
      </c>
      <c r="F343" t="s">
        <v>41</v>
      </c>
      <c r="G343" t="s">
        <v>25</v>
      </c>
      <c r="H343" s="8">
        <v>46651</v>
      </c>
      <c r="I343">
        <f t="shared" si="41"/>
        <v>1</v>
      </c>
      <c r="J343">
        <f t="shared" si="42"/>
        <v>0</v>
      </c>
      <c r="K343" s="9">
        <v>1989</v>
      </c>
      <c r="L343" s="9"/>
      <c r="M343" t="s">
        <v>1121</v>
      </c>
      <c r="O343" t="s">
        <v>47</v>
      </c>
      <c r="P343">
        <f t="shared" si="37"/>
        <v>1</v>
      </c>
      <c r="Q343">
        <f t="shared" si="38"/>
        <v>0</v>
      </c>
      <c r="R343" s="15" t="str">
        <f t="shared" si="40"/>
        <v>grün</v>
      </c>
      <c r="S343" s="11">
        <v>58</v>
      </c>
      <c r="V343" s="12">
        <v>3614</v>
      </c>
    </row>
    <row r="344" spans="1:22" x14ac:dyDescent="0.2">
      <c r="A344" t="s">
        <v>1122</v>
      </c>
      <c r="B344" s="14" t="s">
        <v>1123</v>
      </c>
      <c r="C344" s="6">
        <v>44120</v>
      </c>
      <c r="D344" s="7">
        <v>50667</v>
      </c>
      <c r="E344" t="s">
        <v>220</v>
      </c>
      <c r="F344" t="s">
        <v>42</v>
      </c>
      <c r="G344" t="s">
        <v>25</v>
      </c>
      <c r="H344" s="8">
        <v>47329</v>
      </c>
      <c r="I344">
        <f t="shared" si="41"/>
        <v>1</v>
      </c>
      <c r="J344">
        <f t="shared" si="42"/>
        <v>0</v>
      </c>
      <c r="K344" s="9">
        <v>1956</v>
      </c>
      <c r="L344" s="9"/>
      <c r="M344" t="s">
        <v>1124</v>
      </c>
      <c r="N344" t="s">
        <v>27</v>
      </c>
      <c r="O344" t="s">
        <v>28</v>
      </c>
      <c r="P344">
        <f t="shared" si="37"/>
        <v>0</v>
      </c>
      <c r="Q344">
        <f t="shared" si="38"/>
        <v>1</v>
      </c>
      <c r="R344" s="10" t="str">
        <f t="shared" si="40"/>
        <v>rot</v>
      </c>
      <c r="S344" s="11">
        <v>99</v>
      </c>
      <c r="T344" s="11">
        <v>87</v>
      </c>
    </row>
    <row r="345" spans="1:22" x14ac:dyDescent="0.2">
      <c r="A345" t="s">
        <v>1125</v>
      </c>
      <c r="B345" t="s">
        <v>1126</v>
      </c>
      <c r="C345" s="6">
        <v>44116</v>
      </c>
      <c r="D345" s="7">
        <v>16303</v>
      </c>
      <c r="E345" t="s">
        <v>1127</v>
      </c>
      <c r="F345" t="s">
        <v>41</v>
      </c>
      <c r="G345" t="s">
        <v>25</v>
      </c>
      <c r="H345" s="8">
        <v>46179</v>
      </c>
      <c r="I345">
        <f t="shared" si="41"/>
        <v>1</v>
      </c>
      <c r="J345">
        <f t="shared" si="42"/>
        <v>0</v>
      </c>
      <c r="K345" s="9">
        <v>2015</v>
      </c>
      <c r="L345" s="9">
        <v>2015</v>
      </c>
      <c r="O345" t="s">
        <v>47</v>
      </c>
      <c r="P345">
        <f t="shared" si="37"/>
        <v>1</v>
      </c>
      <c r="Q345">
        <f t="shared" si="38"/>
        <v>0</v>
      </c>
      <c r="R345" s="13" t="s">
        <v>48</v>
      </c>
      <c r="S345" s="11">
        <v>88</v>
      </c>
      <c r="V345" s="12">
        <v>2731.2</v>
      </c>
    </row>
    <row r="346" spans="1:22" x14ac:dyDescent="0.2">
      <c r="A346" t="s">
        <v>1128</v>
      </c>
      <c r="B346" t="s">
        <v>1129</v>
      </c>
      <c r="C346" s="6">
        <v>44171</v>
      </c>
      <c r="D346" s="7">
        <v>88480</v>
      </c>
      <c r="E346" t="s">
        <v>1130</v>
      </c>
      <c r="F346" t="s">
        <v>41</v>
      </c>
      <c r="G346" t="s">
        <v>42</v>
      </c>
      <c r="H346" s="8">
        <v>47888</v>
      </c>
      <c r="I346">
        <f t="shared" si="41"/>
        <v>1</v>
      </c>
      <c r="J346">
        <f t="shared" si="42"/>
        <v>0</v>
      </c>
      <c r="K346" s="9">
        <v>1983</v>
      </c>
      <c r="L346" s="9">
        <v>2019</v>
      </c>
      <c r="M346" t="s">
        <v>1131</v>
      </c>
      <c r="O346" t="s">
        <v>28</v>
      </c>
      <c r="P346">
        <f t="shared" si="37"/>
        <v>0</v>
      </c>
      <c r="Q346">
        <f t="shared" si="38"/>
        <v>1</v>
      </c>
      <c r="R346" s="10" t="str">
        <f t="shared" ref="R346:R351" si="43">IF(AND(P346=1,S346&lt;=70),"grün","rot")</f>
        <v>rot</v>
      </c>
      <c r="S346" s="11">
        <v>100.9</v>
      </c>
      <c r="V346" s="12">
        <v>1005</v>
      </c>
    </row>
    <row r="347" spans="1:22" x14ac:dyDescent="0.2">
      <c r="A347" t="s">
        <v>1132</v>
      </c>
      <c r="B347" t="s">
        <v>1133</v>
      </c>
      <c r="C347" s="6">
        <v>44102</v>
      </c>
      <c r="D347" s="7">
        <v>74906</v>
      </c>
      <c r="E347" t="s">
        <v>1134</v>
      </c>
      <c r="F347" t="s">
        <v>25</v>
      </c>
      <c r="G347" t="s">
        <v>25</v>
      </c>
      <c r="H347" s="8">
        <v>45769</v>
      </c>
      <c r="I347">
        <f t="shared" si="41"/>
        <v>1</v>
      </c>
      <c r="J347">
        <f t="shared" si="42"/>
        <v>0</v>
      </c>
      <c r="K347" s="9">
        <v>2000</v>
      </c>
      <c r="L347" s="9"/>
      <c r="M347" t="s">
        <v>182</v>
      </c>
      <c r="N347" t="s">
        <v>295</v>
      </c>
      <c r="O347" t="s">
        <v>28</v>
      </c>
      <c r="P347">
        <f t="shared" si="37"/>
        <v>0</v>
      </c>
      <c r="Q347">
        <f t="shared" si="38"/>
        <v>1</v>
      </c>
      <c r="R347" s="10" t="str">
        <f t="shared" si="43"/>
        <v>rot</v>
      </c>
      <c r="S347" s="11">
        <v>136.69999999999999</v>
      </c>
      <c r="T347" s="11">
        <v>58.4</v>
      </c>
    </row>
    <row r="348" spans="1:22" x14ac:dyDescent="0.2">
      <c r="A348" t="s">
        <v>1135</v>
      </c>
      <c r="B348" t="s">
        <v>1136</v>
      </c>
      <c r="C348" s="6">
        <v>44115</v>
      </c>
      <c r="D348" s="7">
        <v>34537</v>
      </c>
      <c r="E348" t="s">
        <v>1137</v>
      </c>
      <c r="F348" t="s">
        <v>41</v>
      </c>
      <c r="G348" t="s">
        <v>25</v>
      </c>
      <c r="H348" s="8">
        <v>43841</v>
      </c>
      <c r="I348">
        <f t="shared" si="41"/>
        <v>0</v>
      </c>
      <c r="J348">
        <f t="shared" si="42"/>
        <v>1</v>
      </c>
      <c r="K348" s="9">
        <v>1900</v>
      </c>
      <c r="L348" s="9">
        <v>1985</v>
      </c>
      <c r="M348" t="s">
        <v>1138</v>
      </c>
      <c r="O348" t="s">
        <v>47</v>
      </c>
      <c r="P348">
        <f t="shared" si="37"/>
        <v>1</v>
      </c>
      <c r="Q348">
        <f t="shared" si="38"/>
        <v>0</v>
      </c>
      <c r="R348" s="10" t="str">
        <f t="shared" si="43"/>
        <v>rot</v>
      </c>
      <c r="S348" s="11">
        <v>202</v>
      </c>
      <c r="U348" s="11">
        <v>45</v>
      </c>
      <c r="V348" s="12">
        <v>2953</v>
      </c>
    </row>
    <row r="349" spans="1:22" x14ac:dyDescent="0.2">
      <c r="A349" t="s">
        <v>1139</v>
      </c>
      <c r="B349" t="s">
        <v>1140</v>
      </c>
      <c r="C349" s="6">
        <v>44244</v>
      </c>
      <c r="D349" s="7">
        <v>88255</v>
      </c>
      <c r="E349" t="s">
        <v>1141</v>
      </c>
      <c r="F349" t="s">
        <v>25</v>
      </c>
      <c r="G349" t="s">
        <v>25</v>
      </c>
      <c r="H349" s="8">
        <v>43984</v>
      </c>
      <c r="I349">
        <f t="shared" si="41"/>
        <v>0</v>
      </c>
      <c r="J349">
        <f t="shared" si="42"/>
        <v>1</v>
      </c>
      <c r="K349" s="9">
        <v>1999</v>
      </c>
      <c r="L349" s="9">
        <v>1999</v>
      </c>
      <c r="M349" t="s">
        <v>131</v>
      </c>
      <c r="O349" t="s">
        <v>28</v>
      </c>
      <c r="P349">
        <f t="shared" si="37"/>
        <v>0</v>
      </c>
      <c r="Q349">
        <f t="shared" si="38"/>
        <v>1</v>
      </c>
      <c r="R349" s="10" t="str">
        <f t="shared" si="43"/>
        <v>rot</v>
      </c>
      <c r="T349" s="11">
        <v>87</v>
      </c>
    </row>
    <row r="350" spans="1:22" x14ac:dyDescent="0.2">
      <c r="A350" t="s">
        <v>1142</v>
      </c>
      <c r="B350" t="s">
        <v>1143</v>
      </c>
      <c r="C350" s="6">
        <v>44181</v>
      </c>
      <c r="D350" s="7">
        <v>78224</v>
      </c>
      <c r="E350" t="s">
        <v>92</v>
      </c>
      <c r="F350" t="s">
        <v>25</v>
      </c>
      <c r="G350" t="s">
        <v>25</v>
      </c>
      <c r="H350" s="8">
        <v>47658</v>
      </c>
      <c r="I350">
        <f t="shared" si="41"/>
        <v>1</v>
      </c>
      <c r="J350">
        <f t="shared" si="42"/>
        <v>0</v>
      </c>
      <c r="K350" s="9">
        <v>1884</v>
      </c>
      <c r="L350" s="9"/>
      <c r="M350" t="s">
        <v>131</v>
      </c>
      <c r="N350" t="s">
        <v>27</v>
      </c>
      <c r="O350" t="s">
        <v>28</v>
      </c>
      <c r="P350">
        <f t="shared" si="37"/>
        <v>0</v>
      </c>
      <c r="Q350">
        <f t="shared" si="38"/>
        <v>1</v>
      </c>
      <c r="R350" s="10" t="str">
        <f t="shared" si="43"/>
        <v>rot</v>
      </c>
      <c r="S350" s="11">
        <v>141.9</v>
      </c>
      <c r="T350" s="11">
        <v>114.5</v>
      </c>
    </row>
    <row r="351" spans="1:22" x14ac:dyDescent="0.2">
      <c r="A351" t="s">
        <v>1144</v>
      </c>
      <c r="B351" t="s">
        <v>1145</v>
      </c>
      <c r="C351" s="6">
        <v>44176</v>
      </c>
      <c r="D351" s="7">
        <v>38100</v>
      </c>
      <c r="E351" t="s">
        <v>336</v>
      </c>
      <c r="F351" t="s">
        <v>25</v>
      </c>
      <c r="G351" t="s">
        <v>25</v>
      </c>
      <c r="H351" s="8">
        <v>47663</v>
      </c>
      <c r="I351">
        <f t="shared" si="41"/>
        <v>1</v>
      </c>
      <c r="J351">
        <f t="shared" si="42"/>
        <v>0</v>
      </c>
      <c r="K351" s="9">
        <v>1971</v>
      </c>
      <c r="L351" s="9">
        <v>1996</v>
      </c>
      <c r="M351" t="s">
        <v>69</v>
      </c>
      <c r="N351" t="s">
        <v>27</v>
      </c>
      <c r="O351" t="s">
        <v>28</v>
      </c>
      <c r="P351">
        <f t="shared" si="37"/>
        <v>0</v>
      </c>
      <c r="Q351">
        <f t="shared" si="38"/>
        <v>1</v>
      </c>
      <c r="R351" s="10" t="str">
        <f t="shared" si="43"/>
        <v>rot</v>
      </c>
      <c r="S351" s="11">
        <v>55</v>
      </c>
      <c r="T351" s="11">
        <v>106</v>
      </c>
    </row>
    <row r="352" spans="1:22" x14ac:dyDescent="0.2">
      <c r="A352" t="s">
        <v>1146</v>
      </c>
      <c r="B352" t="s">
        <v>1147</v>
      </c>
      <c r="C352" s="6">
        <v>44110</v>
      </c>
      <c r="D352" s="7">
        <v>10585</v>
      </c>
      <c r="E352" t="s">
        <v>77</v>
      </c>
      <c r="F352" t="s">
        <v>25</v>
      </c>
      <c r="G352" t="s">
        <v>25</v>
      </c>
      <c r="H352" s="8">
        <v>46552</v>
      </c>
      <c r="I352">
        <f t="shared" si="41"/>
        <v>1</v>
      </c>
      <c r="J352">
        <f t="shared" si="42"/>
        <v>0</v>
      </c>
      <c r="K352" s="9">
        <v>1905</v>
      </c>
      <c r="L352" s="9"/>
      <c r="M352" t="s">
        <v>1148</v>
      </c>
      <c r="O352" t="s">
        <v>47</v>
      </c>
      <c r="P352">
        <f t="shared" si="37"/>
        <v>1</v>
      </c>
      <c r="Q352">
        <f t="shared" si="38"/>
        <v>0</v>
      </c>
      <c r="R352" s="13" t="s">
        <v>48</v>
      </c>
      <c r="S352" s="11">
        <v>102.7</v>
      </c>
      <c r="V352" s="12">
        <v>33825.1</v>
      </c>
    </row>
    <row r="353" spans="1:22" x14ac:dyDescent="0.2">
      <c r="A353" t="s">
        <v>1149</v>
      </c>
      <c r="B353" t="s">
        <v>1150</v>
      </c>
      <c r="C353" s="6">
        <v>44103</v>
      </c>
      <c r="D353" s="7">
        <v>27472</v>
      </c>
      <c r="E353" t="s">
        <v>1151</v>
      </c>
      <c r="F353" t="s">
        <v>25</v>
      </c>
      <c r="G353" t="s">
        <v>25</v>
      </c>
      <c r="H353" s="8">
        <v>44180</v>
      </c>
      <c r="I353">
        <f t="shared" si="41"/>
        <v>0</v>
      </c>
      <c r="J353">
        <f t="shared" si="42"/>
        <v>1</v>
      </c>
      <c r="K353" s="9">
        <v>-2006</v>
      </c>
      <c r="L353" s="9">
        <v>2006</v>
      </c>
      <c r="M353" t="s">
        <v>131</v>
      </c>
      <c r="N353" t="s">
        <v>27</v>
      </c>
      <c r="O353" t="s">
        <v>47</v>
      </c>
      <c r="P353">
        <f t="shared" si="37"/>
        <v>1</v>
      </c>
      <c r="Q353">
        <f t="shared" si="38"/>
        <v>0</v>
      </c>
      <c r="R353" s="10" t="str">
        <f>IF(AND(P353=1,S353&lt;=70),"grün","rot")</f>
        <v>rot</v>
      </c>
      <c r="S353" s="11">
        <v>203.4</v>
      </c>
      <c r="U353" s="11">
        <v>51.7</v>
      </c>
      <c r="V353" s="12">
        <v>4459</v>
      </c>
    </row>
    <row r="354" spans="1:22" x14ac:dyDescent="0.2">
      <c r="A354" t="s">
        <v>1152</v>
      </c>
      <c r="B354" t="s">
        <v>1153</v>
      </c>
      <c r="C354" s="6">
        <v>44104</v>
      </c>
      <c r="D354" s="7">
        <v>33129</v>
      </c>
      <c r="E354" t="s">
        <v>1010</v>
      </c>
      <c r="F354" t="s">
        <v>25</v>
      </c>
      <c r="G354" t="s">
        <v>25</v>
      </c>
      <c r="H354" s="8">
        <v>43819</v>
      </c>
      <c r="I354">
        <f t="shared" si="41"/>
        <v>0</v>
      </c>
      <c r="J354">
        <f t="shared" si="42"/>
        <v>1</v>
      </c>
      <c r="K354" s="9">
        <v>1952.1980000000001</v>
      </c>
      <c r="L354" s="9">
        <v>2008</v>
      </c>
      <c r="O354" t="s">
        <v>28</v>
      </c>
      <c r="P354">
        <f t="shared" si="37"/>
        <v>0</v>
      </c>
      <c r="Q354">
        <f t="shared" si="38"/>
        <v>1</v>
      </c>
      <c r="R354" s="10" t="str">
        <f>IF(AND(P354=1,S354&lt;=70),"grün","rot")</f>
        <v>rot</v>
      </c>
      <c r="T354" s="11">
        <v>78.599999999999994</v>
      </c>
    </row>
    <row r="355" spans="1:22" x14ac:dyDescent="0.2">
      <c r="A355" t="s">
        <v>1154</v>
      </c>
      <c r="B355" t="s">
        <v>1155</v>
      </c>
      <c r="C355" s="6">
        <v>44252</v>
      </c>
      <c r="D355" s="7">
        <v>32694</v>
      </c>
      <c r="E355" t="s">
        <v>1156</v>
      </c>
      <c r="F355" t="s">
        <v>25</v>
      </c>
      <c r="G355" t="s">
        <v>25</v>
      </c>
      <c r="H355" s="8">
        <v>40352</v>
      </c>
      <c r="I355">
        <f t="shared" si="41"/>
        <v>0</v>
      </c>
      <c r="J355">
        <f t="shared" si="42"/>
        <v>1</v>
      </c>
      <c r="K355" s="9">
        <v>2009</v>
      </c>
      <c r="L355" s="9"/>
      <c r="O355" t="s">
        <v>47</v>
      </c>
      <c r="P355">
        <f t="shared" si="37"/>
        <v>1</v>
      </c>
      <c r="Q355">
        <f t="shared" si="38"/>
        <v>0</v>
      </c>
      <c r="R355" s="15" t="str">
        <f>IF(AND(P355=1,S355&lt;=70),"grün","rot")</f>
        <v>grün</v>
      </c>
      <c r="S355" s="11">
        <v>33</v>
      </c>
      <c r="T355" s="11">
        <v>14.4</v>
      </c>
    </row>
    <row r="356" spans="1:22" x14ac:dyDescent="0.2">
      <c r="A356" t="s">
        <v>1157</v>
      </c>
      <c r="B356" t="s">
        <v>1158</v>
      </c>
      <c r="C356" s="6">
        <v>44103</v>
      </c>
      <c r="D356" s="7">
        <v>52349</v>
      </c>
      <c r="E356" t="s">
        <v>806</v>
      </c>
      <c r="F356" t="s">
        <v>25</v>
      </c>
      <c r="G356" t="s">
        <v>25</v>
      </c>
      <c r="H356" s="8">
        <v>44669</v>
      </c>
      <c r="I356">
        <f t="shared" si="41"/>
        <v>1</v>
      </c>
      <c r="J356">
        <f t="shared" si="42"/>
        <v>0</v>
      </c>
      <c r="K356" s="9">
        <v>1954</v>
      </c>
      <c r="L356" s="9">
        <v>1990</v>
      </c>
      <c r="M356" t="s">
        <v>131</v>
      </c>
      <c r="N356" t="s">
        <v>1159</v>
      </c>
      <c r="O356" t="s">
        <v>47</v>
      </c>
      <c r="P356">
        <f t="shared" si="37"/>
        <v>1</v>
      </c>
      <c r="Q356">
        <f t="shared" si="38"/>
        <v>0</v>
      </c>
      <c r="R356" s="13" t="s">
        <v>48</v>
      </c>
      <c r="S356" s="11">
        <v>115</v>
      </c>
      <c r="U356" s="11">
        <v>28</v>
      </c>
      <c r="V356" s="12">
        <v>8789</v>
      </c>
    </row>
    <row r="357" spans="1:22" x14ac:dyDescent="0.2">
      <c r="A357" t="s">
        <v>1160</v>
      </c>
      <c r="B357" t="s">
        <v>1161</v>
      </c>
      <c r="C357" s="6">
        <v>44102</v>
      </c>
      <c r="D357" s="7">
        <v>40213</v>
      </c>
      <c r="E357" t="s">
        <v>320</v>
      </c>
      <c r="F357" t="s">
        <v>42</v>
      </c>
      <c r="G357" t="s">
        <v>25</v>
      </c>
      <c r="H357" s="8">
        <v>47419</v>
      </c>
      <c r="I357">
        <f t="shared" si="41"/>
        <v>1</v>
      </c>
      <c r="J357">
        <f t="shared" si="42"/>
        <v>0</v>
      </c>
      <c r="K357" s="9">
        <v>1573</v>
      </c>
      <c r="L357" s="9">
        <v>1998</v>
      </c>
      <c r="M357" t="s">
        <v>1162</v>
      </c>
      <c r="O357" t="s">
        <v>28</v>
      </c>
      <c r="P357">
        <f t="shared" si="37"/>
        <v>0</v>
      </c>
      <c r="Q357">
        <f t="shared" si="38"/>
        <v>1</v>
      </c>
      <c r="R357" s="10" t="str">
        <f>IF(AND(P357=1,S357&lt;=70),"grün","rot")</f>
        <v>rot</v>
      </c>
      <c r="S357" s="11">
        <v>205</v>
      </c>
      <c r="T357" s="11">
        <v>173.5</v>
      </c>
    </row>
    <row r="358" spans="1:22" x14ac:dyDescent="0.2">
      <c r="A358" t="s">
        <v>1163</v>
      </c>
      <c r="B358" t="s">
        <v>1164</v>
      </c>
      <c r="C358" s="6">
        <v>44105</v>
      </c>
      <c r="D358" s="7">
        <v>24340</v>
      </c>
      <c r="E358" t="s">
        <v>81</v>
      </c>
      <c r="F358" t="s">
        <v>41</v>
      </c>
      <c r="G358" t="s">
        <v>25</v>
      </c>
      <c r="H358" s="8">
        <v>44213</v>
      </c>
      <c r="I358">
        <f t="shared" si="41"/>
        <v>0</v>
      </c>
      <c r="J358">
        <f t="shared" si="42"/>
        <v>1</v>
      </c>
      <c r="K358" s="9">
        <v>1984</v>
      </c>
      <c r="L358" s="9" t="s">
        <v>1165</v>
      </c>
      <c r="O358" t="s">
        <v>47</v>
      </c>
      <c r="P358">
        <f t="shared" si="37"/>
        <v>1</v>
      </c>
      <c r="Q358">
        <f t="shared" si="38"/>
        <v>0</v>
      </c>
      <c r="R358" s="10" t="str">
        <f>IF(AND(P358=1,S358&lt;=70),"grün","rot")</f>
        <v>rot</v>
      </c>
      <c r="S358" s="11">
        <v>155</v>
      </c>
      <c r="V358" s="12">
        <v>4134</v>
      </c>
    </row>
    <row r="359" spans="1:22" x14ac:dyDescent="0.2">
      <c r="A359" t="s">
        <v>1166</v>
      </c>
      <c r="B359" t="s">
        <v>1167</v>
      </c>
      <c r="C359" s="6">
        <v>44103</v>
      </c>
      <c r="D359" s="7">
        <v>15890</v>
      </c>
      <c r="E359" t="s">
        <v>1168</v>
      </c>
      <c r="F359" t="s">
        <v>41</v>
      </c>
      <c r="G359" t="s">
        <v>25</v>
      </c>
      <c r="H359" s="8">
        <v>44852</v>
      </c>
      <c r="I359">
        <f t="shared" si="41"/>
        <v>1</v>
      </c>
      <c r="J359">
        <f t="shared" si="42"/>
        <v>0</v>
      </c>
      <c r="K359" s="9">
        <v>1954</v>
      </c>
      <c r="L359" s="9">
        <v>2912</v>
      </c>
      <c r="N359" t="s">
        <v>1169</v>
      </c>
      <c r="O359" t="s">
        <v>47</v>
      </c>
      <c r="P359">
        <f t="shared" si="37"/>
        <v>1</v>
      </c>
      <c r="Q359">
        <f t="shared" si="38"/>
        <v>0</v>
      </c>
      <c r="R359" s="13" t="s">
        <v>48</v>
      </c>
      <c r="S359" s="11">
        <v>102</v>
      </c>
      <c r="U359" s="11">
        <v>6</v>
      </c>
      <c r="V359" s="12">
        <v>6273</v>
      </c>
    </row>
    <row r="360" spans="1:22" x14ac:dyDescent="0.2">
      <c r="A360" t="s">
        <v>1170</v>
      </c>
      <c r="B360" t="s">
        <v>1171</v>
      </c>
      <c r="C360" s="6">
        <v>44102</v>
      </c>
      <c r="D360" s="7">
        <v>42103</v>
      </c>
      <c r="E360" t="s">
        <v>196</v>
      </c>
      <c r="F360" t="s">
        <v>41</v>
      </c>
      <c r="G360" t="s">
        <v>25</v>
      </c>
      <c r="H360" s="8">
        <v>45367</v>
      </c>
      <c r="I360">
        <f t="shared" si="41"/>
        <v>1</v>
      </c>
      <c r="J360">
        <f t="shared" si="42"/>
        <v>0</v>
      </c>
      <c r="K360" s="9">
        <v>1900</v>
      </c>
      <c r="L360" s="9">
        <v>1995</v>
      </c>
      <c r="O360" t="s">
        <v>28</v>
      </c>
      <c r="P360">
        <f t="shared" si="37"/>
        <v>0</v>
      </c>
      <c r="Q360">
        <f t="shared" si="38"/>
        <v>1</v>
      </c>
      <c r="R360" s="10" t="str">
        <f t="shared" ref="R360:R390" si="44">IF(AND(P360=1,S360&lt;=70),"grün","rot")</f>
        <v>rot</v>
      </c>
    </row>
    <row r="361" spans="1:22" x14ac:dyDescent="0.2">
      <c r="A361" t="s">
        <v>1172</v>
      </c>
      <c r="B361" t="s">
        <v>1173</v>
      </c>
      <c r="C361" s="6">
        <v>44198</v>
      </c>
      <c r="D361" s="7">
        <v>58256</v>
      </c>
      <c r="E361" t="s">
        <v>604</v>
      </c>
      <c r="F361" t="s">
        <v>25</v>
      </c>
      <c r="G361" t="s">
        <v>25</v>
      </c>
      <c r="H361" s="8">
        <v>43844</v>
      </c>
      <c r="I361">
        <f t="shared" si="41"/>
        <v>0</v>
      </c>
      <c r="J361">
        <f t="shared" si="42"/>
        <v>1</v>
      </c>
      <c r="K361" s="9">
        <v>1966</v>
      </c>
      <c r="L361" s="9">
        <v>2006</v>
      </c>
      <c r="M361" t="s">
        <v>43</v>
      </c>
      <c r="O361" t="s">
        <v>47</v>
      </c>
      <c r="P361">
        <f t="shared" si="37"/>
        <v>1</v>
      </c>
      <c r="Q361">
        <f t="shared" si="38"/>
        <v>0</v>
      </c>
      <c r="R361" s="10" t="str">
        <f t="shared" si="44"/>
        <v>rot</v>
      </c>
      <c r="S361" s="11">
        <v>321</v>
      </c>
    </row>
    <row r="362" spans="1:22" x14ac:dyDescent="0.2">
      <c r="A362" t="s">
        <v>1174</v>
      </c>
      <c r="B362" t="s">
        <v>1175</v>
      </c>
      <c r="C362" s="6">
        <v>44244</v>
      </c>
      <c r="D362" s="7">
        <v>91052</v>
      </c>
      <c r="E362" t="s">
        <v>575</v>
      </c>
      <c r="F362" t="s">
        <v>25</v>
      </c>
      <c r="G362" t="s">
        <v>25</v>
      </c>
      <c r="H362" s="8">
        <v>46188</v>
      </c>
      <c r="I362">
        <f t="shared" si="41"/>
        <v>1</v>
      </c>
      <c r="J362">
        <f t="shared" si="42"/>
        <v>0</v>
      </c>
      <c r="K362" s="9">
        <v>1972</v>
      </c>
      <c r="L362" s="9">
        <v>2004</v>
      </c>
      <c r="M362" t="s">
        <v>162</v>
      </c>
      <c r="N362" t="s">
        <v>27</v>
      </c>
      <c r="O362" t="s">
        <v>28</v>
      </c>
      <c r="P362">
        <f t="shared" si="37"/>
        <v>0</v>
      </c>
      <c r="Q362">
        <f t="shared" si="38"/>
        <v>1</v>
      </c>
      <c r="R362" s="10" t="str">
        <f t="shared" si="44"/>
        <v>rot</v>
      </c>
      <c r="S362" s="11">
        <v>128</v>
      </c>
      <c r="V362" s="12">
        <v>16742</v>
      </c>
    </row>
    <row r="363" spans="1:22" x14ac:dyDescent="0.2">
      <c r="A363" t="s">
        <v>1176</v>
      </c>
      <c r="B363" t="s">
        <v>1177</v>
      </c>
      <c r="C363" s="6">
        <v>44102</v>
      </c>
      <c r="D363" s="7">
        <v>45127</v>
      </c>
      <c r="E363" t="s">
        <v>534</v>
      </c>
      <c r="F363" t="s">
        <v>25</v>
      </c>
      <c r="G363" t="s">
        <v>25</v>
      </c>
      <c r="H363" s="8">
        <v>47344</v>
      </c>
      <c r="I363">
        <f t="shared" si="41"/>
        <v>1</v>
      </c>
      <c r="J363">
        <f t="shared" si="42"/>
        <v>0</v>
      </c>
      <c r="K363" s="9" t="s">
        <v>1178</v>
      </c>
      <c r="L363" s="9"/>
      <c r="M363" t="s">
        <v>305</v>
      </c>
      <c r="O363" t="s">
        <v>28</v>
      </c>
      <c r="P363">
        <f t="shared" si="37"/>
        <v>0</v>
      </c>
      <c r="Q363">
        <f t="shared" si="38"/>
        <v>1</v>
      </c>
      <c r="R363" s="10" t="str">
        <f t="shared" si="44"/>
        <v>rot</v>
      </c>
      <c r="T363" s="11">
        <v>111.7</v>
      </c>
    </row>
    <row r="364" spans="1:22" x14ac:dyDescent="0.2">
      <c r="A364" t="s">
        <v>1179</v>
      </c>
      <c r="B364" t="s">
        <v>1180</v>
      </c>
      <c r="C364" s="6">
        <v>44251</v>
      </c>
      <c r="D364" s="7">
        <v>88045</v>
      </c>
      <c r="E364" t="s">
        <v>883</v>
      </c>
      <c r="F364" t="s">
        <v>25</v>
      </c>
      <c r="G364" t="s">
        <v>25</v>
      </c>
      <c r="H364" s="8">
        <v>47903</v>
      </c>
      <c r="I364">
        <f t="shared" si="41"/>
        <v>1</v>
      </c>
      <c r="J364">
        <f t="shared" si="42"/>
        <v>0</v>
      </c>
      <c r="K364" s="9">
        <v>1952</v>
      </c>
      <c r="L364" s="9">
        <v>1996</v>
      </c>
      <c r="M364" t="s">
        <v>182</v>
      </c>
      <c r="N364" t="s">
        <v>1181</v>
      </c>
      <c r="O364" t="s">
        <v>28</v>
      </c>
      <c r="P364">
        <f t="shared" si="37"/>
        <v>0</v>
      </c>
      <c r="Q364">
        <f t="shared" si="38"/>
        <v>1</v>
      </c>
      <c r="R364" s="10" t="str">
        <f t="shared" si="44"/>
        <v>rot</v>
      </c>
      <c r="S364" s="11">
        <v>229.6</v>
      </c>
      <c r="T364" s="11">
        <v>87.1</v>
      </c>
    </row>
    <row r="365" spans="1:22" x14ac:dyDescent="0.2">
      <c r="A365" t="s">
        <v>1182</v>
      </c>
      <c r="B365" s="14" t="s">
        <v>1183</v>
      </c>
      <c r="C365" s="6">
        <v>44102</v>
      </c>
      <c r="D365" s="7">
        <v>21502</v>
      </c>
      <c r="E365" t="s">
        <v>1071</v>
      </c>
      <c r="F365" t="s">
        <v>41</v>
      </c>
      <c r="G365" t="s">
        <v>25</v>
      </c>
      <c r="H365" s="8">
        <v>11266</v>
      </c>
      <c r="I365">
        <f t="shared" si="41"/>
        <v>0</v>
      </c>
      <c r="J365">
        <f t="shared" si="42"/>
        <v>1</v>
      </c>
      <c r="K365" s="9" t="s">
        <v>1184</v>
      </c>
      <c r="L365" s="9">
        <v>2013</v>
      </c>
      <c r="M365" t="s">
        <v>1185</v>
      </c>
      <c r="O365" t="s">
        <v>28</v>
      </c>
      <c r="P365">
        <f t="shared" si="37"/>
        <v>0</v>
      </c>
      <c r="Q365">
        <f t="shared" si="38"/>
        <v>1</v>
      </c>
      <c r="R365" s="10" t="str">
        <f t="shared" si="44"/>
        <v>rot</v>
      </c>
      <c r="S365" s="11">
        <v>56.9</v>
      </c>
      <c r="T365" s="11">
        <v>107.5</v>
      </c>
    </row>
    <row r="366" spans="1:22" x14ac:dyDescent="0.2">
      <c r="A366" t="s">
        <v>1186</v>
      </c>
      <c r="B366" t="s">
        <v>1187</v>
      </c>
      <c r="C366" s="6">
        <v>44171</v>
      </c>
      <c r="D366" s="7">
        <v>67435</v>
      </c>
      <c r="E366" t="s">
        <v>1188</v>
      </c>
      <c r="F366" t="s">
        <v>25</v>
      </c>
      <c r="G366" t="s">
        <v>25</v>
      </c>
      <c r="H366" s="8">
        <v>43647</v>
      </c>
      <c r="I366">
        <f t="shared" si="41"/>
        <v>0</v>
      </c>
      <c r="J366">
        <f t="shared" si="42"/>
        <v>1</v>
      </c>
      <c r="K366" s="9" t="s">
        <v>1189</v>
      </c>
      <c r="L366" s="9"/>
      <c r="O366" t="s">
        <v>47</v>
      </c>
      <c r="P366">
        <f t="shared" si="37"/>
        <v>1</v>
      </c>
      <c r="Q366">
        <f t="shared" si="38"/>
        <v>0</v>
      </c>
      <c r="R366" s="10" t="str">
        <f t="shared" si="44"/>
        <v>rot</v>
      </c>
      <c r="S366" s="11">
        <v>375.5</v>
      </c>
    </row>
    <row r="367" spans="1:22" x14ac:dyDescent="0.2">
      <c r="A367" t="s">
        <v>1190</v>
      </c>
      <c r="B367" t="s">
        <v>1191</v>
      </c>
      <c r="C367" s="6">
        <v>44113</v>
      </c>
      <c r="D367" s="7">
        <v>48329</v>
      </c>
      <c r="E367" t="s">
        <v>123</v>
      </c>
      <c r="F367" t="s">
        <v>41</v>
      </c>
      <c r="G367" t="s">
        <v>25</v>
      </c>
      <c r="H367" s="8">
        <v>47188</v>
      </c>
      <c r="I367">
        <f t="shared" si="41"/>
        <v>1</v>
      </c>
      <c r="J367">
        <f t="shared" si="42"/>
        <v>0</v>
      </c>
      <c r="K367" s="9" t="s">
        <v>1192</v>
      </c>
      <c r="L367" s="9"/>
      <c r="M367" t="s">
        <v>124</v>
      </c>
      <c r="O367" t="s">
        <v>28</v>
      </c>
      <c r="P367">
        <f t="shared" si="37"/>
        <v>0</v>
      </c>
      <c r="Q367">
        <f t="shared" si="38"/>
        <v>1</v>
      </c>
      <c r="R367" s="10" t="str">
        <f t="shared" si="44"/>
        <v>rot</v>
      </c>
    </row>
    <row r="368" spans="1:22" x14ac:dyDescent="0.2">
      <c r="A368" t="s">
        <v>1193</v>
      </c>
      <c r="B368" t="s">
        <v>1194</v>
      </c>
      <c r="C368" s="6">
        <v>44109</v>
      </c>
      <c r="D368" s="7">
        <v>53940</v>
      </c>
      <c r="E368" t="s">
        <v>586</v>
      </c>
      <c r="F368" t="s">
        <v>41</v>
      </c>
      <c r="G368" t="s">
        <v>25</v>
      </c>
      <c r="H368" s="8">
        <v>45988</v>
      </c>
      <c r="I368">
        <f t="shared" si="41"/>
        <v>1</v>
      </c>
      <c r="J368">
        <f t="shared" si="42"/>
        <v>0</v>
      </c>
      <c r="K368" s="9">
        <v>1959</v>
      </c>
      <c r="L368" s="9"/>
      <c r="M368" t="s">
        <v>529</v>
      </c>
      <c r="N368" t="s">
        <v>1195</v>
      </c>
      <c r="O368" t="s">
        <v>28</v>
      </c>
      <c r="P368">
        <f t="shared" si="37"/>
        <v>0</v>
      </c>
      <c r="Q368">
        <f t="shared" si="38"/>
        <v>1</v>
      </c>
      <c r="R368" s="10" t="str">
        <f t="shared" si="44"/>
        <v>rot</v>
      </c>
    </row>
    <row r="369" spans="1:22" x14ac:dyDescent="0.2">
      <c r="A369" t="s">
        <v>1196</v>
      </c>
      <c r="B369" t="s">
        <v>1197</v>
      </c>
      <c r="C369" s="6">
        <v>44106</v>
      </c>
      <c r="D369" s="7">
        <v>52134</v>
      </c>
      <c r="E369" t="s">
        <v>1198</v>
      </c>
      <c r="F369" t="s">
        <v>41</v>
      </c>
      <c r="G369" t="s">
        <v>25</v>
      </c>
      <c r="H369" s="8">
        <v>44209</v>
      </c>
      <c r="I369">
        <f t="shared" si="41"/>
        <v>0</v>
      </c>
      <c r="J369">
        <f t="shared" si="42"/>
        <v>1</v>
      </c>
      <c r="K369" s="9">
        <v>1976</v>
      </c>
      <c r="L369" s="9">
        <v>2006</v>
      </c>
      <c r="O369" t="s">
        <v>47</v>
      </c>
      <c r="P369">
        <f t="shared" si="37"/>
        <v>1</v>
      </c>
      <c r="Q369">
        <f t="shared" si="38"/>
        <v>0</v>
      </c>
      <c r="R369" s="10" t="str">
        <f t="shared" si="44"/>
        <v>rot</v>
      </c>
      <c r="S369" s="11">
        <v>222</v>
      </c>
      <c r="V369" s="12">
        <v>6178</v>
      </c>
    </row>
    <row r="370" spans="1:22" x14ac:dyDescent="0.2">
      <c r="A370" t="s">
        <v>1199</v>
      </c>
      <c r="B370" t="s">
        <v>1200</v>
      </c>
      <c r="C370" s="6">
        <v>44179</v>
      </c>
      <c r="D370" s="7">
        <v>99820</v>
      </c>
      <c r="E370" t="s">
        <v>1201</v>
      </c>
      <c r="F370" t="s">
        <v>25</v>
      </c>
      <c r="G370" t="s">
        <v>25</v>
      </c>
      <c r="H370" s="8">
        <v>46896</v>
      </c>
      <c r="I370">
        <f t="shared" si="41"/>
        <v>1</v>
      </c>
      <c r="J370">
        <f t="shared" si="42"/>
        <v>0</v>
      </c>
      <c r="K370" s="9" t="s">
        <v>1202</v>
      </c>
      <c r="L370" s="9">
        <v>1996</v>
      </c>
      <c r="M370" t="s">
        <v>111</v>
      </c>
      <c r="N370" t="s">
        <v>27</v>
      </c>
      <c r="O370" t="s">
        <v>28</v>
      </c>
      <c r="P370">
        <f t="shared" si="37"/>
        <v>0</v>
      </c>
      <c r="Q370">
        <f t="shared" si="38"/>
        <v>1</v>
      </c>
      <c r="R370" s="10" t="str">
        <f t="shared" si="44"/>
        <v>rot</v>
      </c>
      <c r="S370" s="11">
        <v>207</v>
      </c>
      <c r="T370" s="11">
        <v>139</v>
      </c>
    </row>
    <row r="371" spans="1:22" x14ac:dyDescent="0.2">
      <c r="A371" t="s">
        <v>1203</v>
      </c>
      <c r="B371" t="s">
        <v>1204</v>
      </c>
      <c r="C371" s="6">
        <v>44111</v>
      </c>
      <c r="D371" s="7">
        <v>47798</v>
      </c>
      <c r="E371" t="s">
        <v>1205</v>
      </c>
      <c r="F371" t="s">
        <v>25</v>
      </c>
      <c r="G371" t="s">
        <v>25</v>
      </c>
      <c r="H371" s="8">
        <v>43528</v>
      </c>
      <c r="I371">
        <f t="shared" si="41"/>
        <v>0</v>
      </c>
      <c r="J371">
        <f t="shared" si="42"/>
        <v>1</v>
      </c>
      <c r="K371" s="9" t="s">
        <v>1206</v>
      </c>
      <c r="L371" s="9" t="s">
        <v>1207</v>
      </c>
      <c r="O371" t="s">
        <v>28</v>
      </c>
      <c r="P371">
        <f t="shared" si="37"/>
        <v>0</v>
      </c>
      <c r="Q371">
        <f t="shared" si="38"/>
        <v>1</v>
      </c>
      <c r="R371" s="10" t="str">
        <f t="shared" si="44"/>
        <v>rot</v>
      </c>
      <c r="T371" s="11">
        <v>130</v>
      </c>
    </row>
    <row r="372" spans="1:22" x14ac:dyDescent="0.2">
      <c r="A372" t="s">
        <v>1208</v>
      </c>
      <c r="B372" t="s">
        <v>1209</v>
      </c>
      <c r="C372" s="6">
        <v>44118</v>
      </c>
      <c r="D372" s="7">
        <v>33449</v>
      </c>
      <c r="E372" t="s">
        <v>1210</v>
      </c>
      <c r="F372" t="s">
        <v>41</v>
      </c>
      <c r="G372" t="s">
        <v>25</v>
      </c>
      <c r="H372" s="8">
        <v>47330</v>
      </c>
      <c r="I372">
        <f t="shared" si="41"/>
        <v>1</v>
      </c>
      <c r="J372">
        <f t="shared" si="42"/>
        <v>0</v>
      </c>
      <c r="K372" s="9">
        <v>1973</v>
      </c>
      <c r="L372" s="9">
        <v>1992</v>
      </c>
      <c r="M372" t="s">
        <v>131</v>
      </c>
      <c r="O372" t="s">
        <v>28</v>
      </c>
      <c r="P372">
        <f t="shared" si="37"/>
        <v>0</v>
      </c>
      <c r="Q372">
        <f t="shared" si="38"/>
        <v>1</v>
      </c>
      <c r="R372" s="10" t="str">
        <f t="shared" si="44"/>
        <v>rot</v>
      </c>
    </row>
    <row r="373" spans="1:22" x14ac:dyDescent="0.2">
      <c r="A373" t="s">
        <v>1211</v>
      </c>
      <c r="B373" t="s">
        <v>1212</v>
      </c>
      <c r="C373" s="6">
        <v>44105</v>
      </c>
      <c r="D373" s="7">
        <v>58507</v>
      </c>
      <c r="E373" t="s">
        <v>1213</v>
      </c>
      <c r="F373" t="s">
        <v>41</v>
      </c>
      <c r="G373" t="s">
        <v>25</v>
      </c>
      <c r="H373" s="8">
        <v>47777</v>
      </c>
      <c r="I373">
        <f t="shared" si="41"/>
        <v>1</v>
      </c>
      <c r="J373">
        <f t="shared" si="42"/>
        <v>0</v>
      </c>
      <c r="K373" s="9">
        <v>1964</v>
      </c>
      <c r="L373" s="9" t="s">
        <v>1214</v>
      </c>
      <c r="M373" t="s">
        <v>131</v>
      </c>
      <c r="O373" t="s">
        <v>28</v>
      </c>
      <c r="P373">
        <f t="shared" si="37"/>
        <v>0</v>
      </c>
      <c r="Q373">
        <f t="shared" si="38"/>
        <v>1</v>
      </c>
      <c r="R373" s="10" t="str">
        <f t="shared" si="44"/>
        <v>rot</v>
      </c>
    </row>
    <row r="374" spans="1:22" x14ac:dyDescent="0.2">
      <c r="A374" t="s">
        <v>1215</v>
      </c>
      <c r="B374" t="s">
        <v>1216</v>
      </c>
      <c r="C374" s="6">
        <v>44201</v>
      </c>
      <c r="D374" s="7">
        <v>82216</v>
      </c>
      <c r="E374" t="s">
        <v>594</v>
      </c>
      <c r="F374" t="s">
        <v>25</v>
      </c>
      <c r="G374" t="s">
        <v>25</v>
      </c>
      <c r="H374" s="8">
        <v>43738</v>
      </c>
      <c r="I374">
        <f t="shared" si="41"/>
        <v>0</v>
      </c>
      <c r="J374">
        <f t="shared" si="42"/>
        <v>1</v>
      </c>
      <c r="K374" s="9">
        <v>1937</v>
      </c>
      <c r="L374" s="9">
        <v>2003</v>
      </c>
      <c r="M374" t="s">
        <v>43</v>
      </c>
      <c r="O374" t="s">
        <v>28</v>
      </c>
      <c r="P374">
        <f t="shared" si="37"/>
        <v>0</v>
      </c>
      <c r="Q374">
        <f t="shared" si="38"/>
        <v>1</v>
      </c>
      <c r="R374" s="10" t="str">
        <f t="shared" si="44"/>
        <v>rot</v>
      </c>
      <c r="T374" s="11">
        <v>98.5</v>
      </c>
    </row>
    <row r="375" spans="1:22" x14ac:dyDescent="0.2">
      <c r="A375" t="s">
        <v>1217</v>
      </c>
      <c r="B375" t="s">
        <v>1218</v>
      </c>
      <c r="C375" s="6">
        <v>44102</v>
      </c>
      <c r="D375" s="7">
        <v>45768</v>
      </c>
      <c r="E375" t="s">
        <v>1219</v>
      </c>
      <c r="F375" t="s">
        <v>41</v>
      </c>
      <c r="G375" t="s">
        <v>25</v>
      </c>
      <c r="H375" s="8">
        <v>43690</v>
      </c>
      <c r="I375">
        <f t="shared" si="41"/>
        <v>0</v>
      </c>
      <c r="J375">
        <f t="shared" si="42"/>
        <v>1</v>
      </c>
      <c r="K375" s="9">
        <v>1966</v>
      </c>
      <c r="L375" s="9"/>
      <c r="O375" t="s">
        <v>28</v>
      </c>
      <c r="P375">
        <f t="shared" si="37"/>
        <v>0</v>
      </c>
      <c r="Q375">
        <f t="shared" si="38"/>
        <v>1</v>
      </c>
      <c r="R375" s="10" t="str">
        <f t="shared" si="44"/>
        <v>rot</v>
      </c>
    </row>
    <row r="376" spans="1:22" x14ac:dyDescent="0.2">
      <c r="A376" t="s">
        <v>1220</v>
      </c>
      <c r="B376" s="14" t="s">
        <v>1221</v>
      </c>
      <c r="C376" s="6">
        <v>44142</v>
      </c>
      <c r="D376" s="7">
        <v>81241</v>
      </c>
      <c r="E376" t="s">
        <v>159</v>
      </c>
      <c r="F376" t="s">
        <v>41</v>
      </c>
      <c r="G376" t="s">
        <v>25</v>
      </c>
      <c r="H376" s="8">
        <v>44584</v>
      </c>
      <c r="I376">
        <f t="shared" si="41"/>
        <v>1</v>
      </c>
      <c r="J376">
        <f t="shared" si="42"/>
        <v>0</v>
      </c>
      <c r="K376" s="9">
        <v>1936</v>
      </c>
      <c r="L376" s="9">
        <v>1994</v>
      </c>
      <c r="O376" t="s">
        <v>47</v>
      </c>
      <c r="P376">
        <f t="shared" si="37"/>
        <v>1</v>
      </c>
      <c r="Q376">
        <f t="shared" si="38"/>
        <v>0</v>
      </c>
      <c r="R376" s="10" t="str">
        <f t="shared" si="44"/>
        <v>rot</v>
      </c>
      <c r="S376" s="11">
        <v>249</v>
      </c>
      <c r="U376" s="11" t="s">
        <v>1222</v>
      </c>
      <c r="V376" s="12">
        <v>5567</v>
      </c>
    </row>
    <row r="377" spans="1:22" x14ac:dyDescent="0.2">
      <c r="A377" t="s">
        <v>1223</v>
      </c>
      <c r="B377" t="s">
        <v>1224</v>
      </c>
      <c r="C377" s="6">
        <v>44104</v>
      </c>
      <c r="D377" s="7">
        <v>48143</v>
      </c>
      <c r="E377" t="s">
        <v>223</v>
      </c>
      <c r="F377" t="s">
        <v>25</v>
      </c>
      <c r="G377" t="s">
        <v>25</v>
      </c>
      <c r="H377" s="8">
        <v>47670</v>
      </c>
      <c r="I377">
        <f t="shared" si="41"/>
        <v>1</v>
      </c>
      <c r="J377">
        <f t="shared" si="42"/>
        <v>0</v>
      </c>
      <c r="K377" s="9">
        <v>1952</v>
      </c>
      <c r="L377" s="9">
        <v>2000</v>
      </c>
      <c r="M377" t="s">
        <v>1097</v>
      </c>
      <c r="N377" t="s">
        <v>27</v>
      </c>
      <c r="O377" t="s">
        <v>28</v>
      </c>
      <c r="P377">
        <f t="shared" si="37"/>
        <v>0</v>
      </c>
      <c r="Q377">
        <f t="shared" si="38"/>
        <v>1</v>
      </c>
      <c r="R377" s="10" t="str">
        <f t="shared" si="44"/>
        <v>rot</v>
      </c>
      <c r="S377" s="11">
        <v>92</v>
      </c>
      <c r="T377" s="11">
        <v>73</v>
      </c>
    </row>
    <row r="378" spans="1:22" x14ac:dyDescent="0.2">
      <c r="A378" t="s">
        <v>1225</v>
      </c>
      <c r="B378" t="s">
        <v>1226</v>
      </c>
      <c r="C378" s="6">
        <v>44138</v>
      </c>
      <c r="D378" s="7">
        <v>38100</v>
      </c>
      <c r="E378" t="s">
        <v>336</v>
      </c>
      <c r="F378" t="s">
        <v>25</v>
      </c>
      <c r="G378" t="s">
        <v>42</v>
      </c>
      <c r="H378" s="8">
        <v>47663</v>
      </c>
      <c r="I378">
        <f t="shared" si="41"/>
        <v>1</v>
      </c>
      <c r="J378">
        <f t="shared" si="42"/>
        <v>0</v>
      </c>
      <c r="K378" s="9">
        <v>1971</v>
      </c>
      <c r="L378" s="9">
        <v>1996</v>
      </c>
      <c r="M378" t="s">
        <v>89</v>
      </c>
      <c r="N378" t="s">
        <v>27</v>
      </c>
      <c r="O378" t="s">
        <v>28</v>
      </c>
      <c r="P378">
        <f t="shared" si="37"/>
        <v>0</v>
      </c>
      <c r="Q378">
        <f t="shared" si="38"/>
        <v>1</v>
      </c>
      <c r="R378" s="10" t="str">
        <f t="shared" si="44"/>
        <v>rot</v>
      </c>
      <c r="V378" s="12">
        <v>25977</v>
      </c>
    </row>
    <row r="379" spans="1:22" x14ac:dyDescent="0.2">
      <c r="A379" t="s">
        <v>1227</v>
      </c>
      <c r="B379" t="s">
        <v>1228</v>
      </c>
      <c r="C379" s="6">
        <v>44113</v>
      </c>
      <c r="D379" s="7">
        <v>47447</v>
      </c>
      <c r="E379" t="s">
        <v>834</v>
      </c>
      <c r="F379" t="s">
        <v>41</v>
      </c>
      <c r="G379" t="s">
        <v>25</v>
      </c>
      <c r="H379" s="8">
        <v>43646</v>
      </c>
      <c r="I379">
        <f t="shared" si="41"/>
        <v>0</v>
      </c>
      <c r="J379">
        <f t="shared" si="42"/>
        <v>1</v>
      </c>
      <c r="K379" s="9" t="s">
        <v>1229</v>
      </c>
      <c r="L379" s="9"/>
      <c r="O379" t="s">
        <v>28</v>
      </c>
      <c r="P379">
        <f t="shared" si="37"/>
        <v>0</v>
      </c>
      <c r="Q379">
        <f t="shared" si="38"/>
        <v>1</v>
      </c>
      <c r="R379" s="10" t="str">
        <f t="shared" si="44"/>
        <v>rot</v>
      </c>
    </row>
    <row r="380" spans="1:22" x14ac:dyDescent="0.2">
      <c r="A380" t="s">
        <v>1230</v>
      </c>
      <c r="B380" t="s">
        <v>1231</v>
      </c>
      <c r="C380" s="6">
        <v>44114</v>
      </c>
      <c r="D380" s="7">
        <v>49074</v>
      </c>
      <c r="E380" t="s">
        <v>266</v>
      </c>
      <c r="F380" t="s">
        <v>41</v>
      </c>
      <c r="G380" t="s">
        <v>25</v>
      </c>
      <c r="H380" s="8">
        <v>47770</v>
      </c>
      <c r="I380">
        <f t="shared" si="41"/>
        <v>1</v>
      </c>
      <c r="J380">
        <f t="shared" si="42"/>
        <v>0</v>
      </c>
      <c r="K380" s="9">
        <v>1628</v>
      </c>
      <c r="L380" s="9">
        <v>1989</v>
      </c>
      <c r="O380" t="s">
        <v>28</v>
      </c>
      <c r="P380">
        <f t="shared" si="37"/>
        <v>0</v>
      </c>
      <c r="Q380">
        <f t="shared" si="38"/>
        <v>1</v>
      </c>
      <c r="R380" s="10" t="str">
        <f t="shared" si="44"/>
        <v>rot</v>
      </c>
    </row>
    <row r="381" spans="1:22" x14ac:dyDescent="0.2">
      <c r="A381" t="s">
        <v>1232</v>
      </c>
      <c r="B381" t="s">
        <v>1233</v>
      </c>
      <c r="C381" s="6">
        <v>44110</v>
      </c>
      <c r="D381" s="7">
        <v>33098</v>
      </c>
      <c r="E381" t="s">
        <v>118</v>
      </c>
      <c r="F381" t="s">
        <v>25</v>
      </c>
      <c r="G381" t="s">
        <v>25</v>
      </c>
      <c r="H381" s="8">
        <v>47550</v>
      </c>
      <c r="I381">
        <f t="shared" si="41"/>
        <v>1</v>
      </c>
      <c r="J381">
        <f t="shared" si="42"/>
        <v>0</v>
      </c>
      <c r="K381" s="9" t="s">
        <v>1234</v>
      </c>
      <c r="L381" s="9">
        <v>2018</v>
      </c>
      <c r="M381" t="s">
        <v>131</v>
      </c>
      <c r="N381" t="s">
        <v>27</v>
      </c>
      <c r="O381" t="s">
        <v>28</v>
      </c>
      <c r="P381">
        <f t="shared" si="37"/>
        <v>0</v>
      </c>
      <c r="Q381">
        <f t="shared" si="38"/>
        <v>1</v>
      </c>
      <c r="R381" s="10" t="str">
        <f t="shared" si="44"/>
        <v>rot</v>
      </c>
      <c r="S381" s="11">
        <v>306</v>
      </c>
      <c r="T381" s="11">
        <v>209</v>
      </c>
    </row>
    <row r="382" spans="1:22" x14ac:dyDescent="0.2">
      <c r="A382" t="s">
        <v>1235</v>
      </c>
      <c r="B382" t="s">
        <v>1236</v>
      </c>
      <c r="C382" s="6">
        <v>44102</v>
      </c>
      <c r="D382" s="7">
        <v>16321</v>
      </c>
      <c r="E382" t="s">
        <v>1237</v>
      </c>
      <c r="F382" t="s">
        <v>41</v>
      </c>
      <c r="G382" t="s">
        <v>25</v>
      </c>
      <c r="H382" s="8">
        <v>44752</v>
      </c>
      <c r="I382">
        <f t="shared" si="41"/>
        <v>1</v>
      </c>
      <c r="J382">
        <f t="shared" si="42"/>
        <v>0</v>
      </c>
      <c r="K382" s="9">
        <v>1995</v>
      </c>
      <c r="L382" s="9">
        <v>1995</v>
      </c>
      <c r="O382" t="s">
        <v>47</v>
      </c>
      <c r="P382">
        <f t="shared" si="37"/>
        <v>1</v>
      </c>
      <c r="Q382">
        <f t="shared" si="38"/>
        <v>0</v>
      </c>
      <c r="R382" s="10" t="str">
        <f t="shared" si="44"/>
        <v>rot</v>
      </c>
      <c r="S382" s="11">
        <v>439.7</v>
      </c>
      <c r="U382" s="11">
        <v>111</v>
      </c>
      <c r="V382" s="12">
        <v>2812.9</v>
      </c>
    </row>
    <row r="383" spans="1:22" x14ac:dyDescent="0.2">
      <c r="A383" t="s">
        <v>1238</v>
      </c>
      <c r="B383" t="s">
        <v>1239</v>
      </c>
      <c r="C383" s="6">
        <v>44108</v>
      </c>
      <c r="D383" s="7">
        <v>1796</v>
      </c>
      <c r="E383" t="s">
        <v>456</v>
      </c>
      <c r="F383" t="s">
        <v>25</v>
      </c>
      <c r="G383" t="s">
        <v>25</v>
      </c>
      <c r="H383" s="8">
        <v>44013</v>
      </c>
      <c r="I383">
        <f t="shared" si="41"/>
        <v>0</v>
      </c>
      <c r="J383">
        <f t="shared" si="42"/>
        <v>1</v>
      </c>
      <c r="K383" s="9">
        <v>1999</v>
      </c>
      <c r="L383" s="9">
        <v>2002</v>
      </c>
      <c r="M383" t="s">
        <v>131</v>
      </c>
      <c r="N383" t="s">
        <v>27</v>
      </c>
      <c r="O383" t="s">
        <v>28</v>
      </c>
      <c r="P383">
        <f t="shared" si="37"/>
        <v>0</v>
      </c>
      <c r="Q383">
        <f t="shared" si="38"/>
        <v>1</v>
      </c>
      <c r="R383" s="10" t="str">
        <f t="shared" si="44"/>
        <v>rot</v>
      </c>
      <c r="T383" s="11">
        <v>110.2</v>
      </c>
    </row>
    <row r="384" spans="1:22" x14ac:dyDescent="0.2">
      <c r="A384" t="s">
        <v>1240</v>
      </c>
      <c r="B384" t="s">
        <v>1241</v>
      </c>
      <c r="C384" s="6">
        <v>44102</v>
      </c>
      <c r="D384" s="7">
        <v>82061</v>
      </c>
      <c r="E384" t="s">
        <v>1242</v>
      </c>
      <c r="F384" t="s">
        <v>41</v>
      </c>
      <c r="G384" t="s">
        <v>25</v>
      </c>
      <c r="H384" s="8">
        <v>44391</v>
      </c>
      <c r="I384">
        <f t="shared" si="41"/>
        <v>1</v>
      </c>
      <c r="J384">
        <f t="shared" si="42"/>
        <v>0</v>
      </c>
      <c r="K384" s="9">
        <v>1995</v>
      </c>
      <c r="L384" s="9">
        <v>1995</v>
      </c>
      <c r="M384" t="s">
        <v>182</v>
      </c>
      <c r="O384" t="s">
        <v>28</v>
      </c>
      <c r="P384">
        <f t="shared" si="37"/>
        <v>0</v>
      </c>
      <c r="Q384">
        <f t="shared" si="38"/>
        <v>1</v>
      </c>
      <c r="R384" s="10" t="str">
        <f t="shared" si="44"/>
        <v>rot</v>
      </c>
    </row>
    <row r="385" spans="1:22" x14ac:dyDescent="0.2">
      <c r="A385" t="s">
        <v>1243</v>
      </c>
      <c r="B385" t="s">
        <v>1244</v>
      </c>
      <c r="C385" s="6">
        <v>44124</v>
      </c>
      <c r="D385" s="7">
        <v>17291</v>
      </c>
      <c r="E385" t="s">
        <v>1245</v>
      </c>
      <c r="F385" t="s">
        <v>25</v>
      </c>
      <c r="G385" t="s">
        <v>25</v>
      </c>
      <c r="H385" s="8">
        <v>47463</v>
      </c>
      <c r="I385">
        <f t="shared" si="41"/>
        <v>1</v>
      </c>
      <c r="J385">
        <f t="shared" si="42"/>
        <v>0</v>
      </c>
      <c r="K385" s="9">
        <v>1900</v>
      </c>
      <c r="L385" s="9">
        <v>2002</v>
      </c>
      <c r="M385" t="s">
        <v>1246</v>
      </c>
      <c r="N385" t="s">
        <v>27</v>
      </c>
      <c r="O385" t="s">
        <v>47</v>
      </c>
      <c r="P385">
        <f t="shared" si="37"/>
        <v>1</v>
      </c>
      <c r="Q385">
        <f t="shared" si="38"/>
        <v>0</v>
      </c>
      <c r="R385" s="10" t="str">
        <f t="shared" si="44"/>
        <v>rot</v>
      </c>
      <c r="S385" s="11">
        <v>218</v>
      </c>
      <c r="T385" s="11">
        <v>176.6</v>
      </c>
      <c r="U385" s="11">
        <v>60</v>
      </c>
      <c r="V385" s="12">
        <v>2152</v>
      </c>
    </row>
    <row r="386" spans="1:22" x14ac:dyDescent="0.2">
      <c r="A386" t="s">
        <v>1247</v>
      </c>
      <c r="B386" t="s">
        <v>1248</v>
      </c>
      <c r="C386" s="6">
        <v>44111</v>
      </c>
      <c r="D386" s="7">
        <v>78315</v>
      </c>
      <c r="E386" t="s">
        <v>134</v>
      </c>
      <c r="F386" t="s">
        <v>41</v>
      </c>
      <c r="G386" t="s">
        <v>25</v>
      </c>
      <c r="H386" s="8">
        <v>45572</v>
      </c>
      <c r="I386">
        <f t="shared" si="41"/>
        <v>1</v>
      </c>
      <c r="J386">
        <f t="shared" si="42"/>
        <v>0</v>
      </c>
      <c r="K386" s="9">
        <v>1848</v>
      </c>
      <c r="L386" s="9">
        <v>2013</v>
      </c>
      <c r="M386" t="s">
        <v>43</v>
      </c>
      <c r="O386" t="s">
        <v>28</v>
      </c>
      <c r="P386">
        <f t="shared" ref="P386:P449" si="45">IF(O386="Bedarfsausweis",1,0)</f>
        <v>0</v>
      </c>
      <c r="Q386">
        <f t="shared" ref="Q386:Q449" si="46">IF(O386="Verbrauchsausweis",1,0)</f>
        <v>1</v>
      </c>
      <c r="R386" s="10" t="str">
        <f t="shared" si="44"/>
        <v>rot</v>
      </c>
    </row>
    <row r="387" spans="1:22" x14ac:dyDescent="0.2">
      <c r="A387" t="s">
        <v>1249</v>
      </c>
      <c r="B387" t="s">
        <v>1250</v>
      </c>
      <c r="C387" s="6">
        <v>44124</v>
      </c>
      <c r="D387" s="7">
        <v>45657</v>
      </c>
      <c r="E387" t="s">
        <v>1251</v>
      </c>
      <c r="F387" t="s">
        <v>25</v>
      </c>
      <c r="G387" t="s">
        <v>25</v>
      </c>
      <c r="H387" s="8">
        <v>47736</v>
      </c>
      <c r="I387">
        <f t="shared" si="41"/>
        <v>1</v>
      </c>
      <c r="J387">
        <f t="shared" si="42"/>
        <v>0</v>
      </c>
      <c r="K387" s="9" t="s">
        <v>1252</v>
      </c>
      <c r="L387" s="9"/>
      <c r="M387" t="s">
        <v>1253</v>
      </c>
      <c r="O387" t="s">
        <v>28</v>
      </c>
      <c r="P387">
        <f t="shared" si="45"/>
        <v>0</v>
      </c>
      <c r="Q387">
        <f t="shared" si="46"/>
        <v>1</v>
      </c>
      <c r="R387" s="10" t="str">
        <f t="shared" si="44"/>
        <v>rot</v>
      </c>
      <c r="S387" s="11">
        <v>147.30000000000001</v>
      </c>
      <c r="T387" s="11">
        <v>66.2</v>
      </c>
    </row>
    <row r="388" spans="1:22" x14ac:dyDescent="0.2">
      <c r="A388" t="s">
        <v>1254</v>
      </c>
      <c r="B388" s="14" t="s">
        <v>1255</v>
      </c>
      <c r="C388" s="6">
        <v>44113</v>
      </c>
      <c r="D388" s="7">
        <v>60311</v>
      </c>
      <c r="E388" t="s">
        <v>254</v>
      </c>
      <c r="F388" t="s">
        <v>25</v>
      </c>
      <c r="G388" t="s">
        <v>25</v>
      </c>
      <c r="H388" s="8">
        <v>43556</v>
      </c>
      <c r="I388">
        <f t="shared" si="41"/>
        <v>0</v>
      </c>
      <c r="J388">
        <f t="shared" si="42"/>
        <v>1</v>
      </c>
      <c r="K388" s="9"/>
      <c r="L388" s="9"/>
      <c r="O388" t="s">
        <v>28</v>
      </c>
      <c r="P388">
        <f t="shared" si="45"/>
        <v>0</v>
      </c>
      <c r="Q388">
        <f t="shared" si="46"/>
        <v>1</v>
      </c>
      <c r="R388" s="10" t="str">
        <f t="shared" si="44"/>
        <v>rot</v>
      </c>
      <c r="T388" s="11">
        <v>131</v>
      </c>
    </row>
    <row r="389" spans="1:22" x14ac:dyDescent="0.2">
      <c r="A389" t="s">
        <v>1256</v>
      </c>
      <c r="B389" t="s">
        <v>1257</v>
      </c>
      <c r="C389" s="6">
        <v>44234</v>
      </c>
      <c r="D389" s="7">
        <v>90552</v>
      </c>
      <c r="E389" t="s">
        <v>571</v>
      </c>
      <c r="F389" t="s">
        <v>25</v>
      </c>
      <c r="G389" t="s">
        <v>25</v>
      </c>
      <c r="H389" s="8">
        <v>43702</v>
      </c>
      <c r="I389">
        <f t="shared" si="41"/>
        <v>0</v>
      </c>
      <c r="J389">
        <f t="shared" si="42"/>
        <v>1</v>
      </c>
      <c r="K389" s="9" t="s">
        <v>1258</v>
      </c>
      <c r="L389" s="9">
        <v>2006</v>
      </c>
      <c r="O389" t="s">
        <v>47</v>
      </c>
      <c r="P389">
        <f t="shared" si="45"/>
        <v>1</v>
      </c>
      <c r="Q389">
        <f t="shared" si="46"/>
        <v>0</v>
      </c>
      <c r="R389" s="10" t="str">
        <f t="shared" si="44"/>
        <v>rot</v>
      </c>
      <c r="S389" s="11">
        <v>527.70000000000005</v>
      </c>
    </row>
    <row r="390" spans="1:22" x14ac:dyDescent="0.2">
      <c r="A390" t="s">
        <v>1259</v>
      </c>
      <c r="B390" t="s">
        <v>1260</v>
      </c>
      <c r="C390" s="6">
        <v>44102</v>
      </c>
      <c r="D390" s="7">
        <v>66740</v>
      </c>
      <c r="E390" t="s">
        <v>1261</v>
      </c>
      <c r="F390" t="s">
        <v>41</v>
      </c>
      <c r="G390" t="s">
        <v>25</v>
      </c>
      <c r="H390" s="8">
        <v>43774</v>
      </c>
      <c r="I390">
        <f t="shared" si="41"/>
        <v>0</v>
      </c>
      <c r="J390">
        <f t="shared" si="42"/>
        <v>1</v>
      </c>
      <c r="K390" s="9">
        <v>1954</v>
      </c>
      <c r="L390" s="9">
        <v>1983</v>
      </c>
      <c r="O390" t="s">
        <v>28</v>
      </c>
      <c r="P390">
        <f t="shared" si="45"/>
        <v>0</v>
      </c>
      <c r="Q390">
        <f t="shared" si="46"/>
        <v>1</v>
      </c>
      <c r="R390" s="10" t="str">
        <f t="shared" si="44"/>
        <v>rot</v>
      </c>
    </row>
    <row r="391" spans="1:22" x14ac:dyDescent="0.2">
      <c r="A391" t="s">
        <v>1262</v>
      </c>
      <c r="B391" t="s">
        <v>1263</v>
      </c>
      <c r="C391" s="6">
        <v>44146</v>
      </c>
      <c r="D391" s="7">
        <v>88682</v>
      </c>
      <c r="E391" t="s">
        <v>1264</v>
      </c>
      <c r="F391" t="s">
        <v>25</v>
      </c>
      <c r="G391" t="s">
        <v>25</v>
      </c>
      <c r="H391" s="8">
        <v>47805</v>
      </c>
      <c r="I391">
        <f t="shared" si="41"/>
        <v>1</v>
      </c>
      <c r="J391">
        <f t="shared" si="42"/>
        <v>0</v>
      </c>
      <c r="K391" s="9">
        <v>2020</v>
      </c>
      <c r="L391" s="9"/>
      <c r="M391" t="s">
        <v>245</v>
      </c>
      <c r="N391" t="s">
        <v>1265</v>
      </c>
      <c r="O391" t="s">
        <v>47</v>
      </c>
      <c r="P391">
        <f t="shared" si="45"/>
        <v>1</v>
      </c>
      <c r="Q391">
        <f t="shared" si="46"/>
        <v>0</v>
      </c>
      <c r="R391" s="13" t="s">
        <v>48</v>
      </c>
      <c r="S391" s="11">
        <v>72.400000000000006</v>
      </c>
      <c r="T391" s="11">
        <v>55.9</v>
      </c>
      <c r="U391" s="11">
        <v>26.3</v>
      </c>
      <c r="V391" s="12">
        <v>4304.2</v>
      </c>
    </row>
    <row r="392" spans="1:22" x14ac:dyDescent="0.2">
      <c r="A392" t="s">
        <v>1266</v>
      </c>
      <c r="B392" t="s">
        <v>1267</v>
      </c>
      <c r="C392" s="6">
        <v>44125</v>
      </c>
      <c r="D392" s="7">
        <v>84069</v>
      </c>
      <c r="E392" t="s">
        <v>1268</v>
      </c>
      <c r="F392" t="s">
        <v>25</v>
      </c>
      <c r="G392" t="s">
        <v>25</v>
      </c>
      <c r="H392" s="8">
        <v>47783</v>
      </c>
      <c r="I392">
        <f t="shared" si="41"/>
        <v>1</v>
      </c>
      <c r="J392">
        <f t="shared" si="42"/>
        <v>0</v>
      </c>
      <c r="K392" s="9" t="s">
        <v>1269</v>
      </c>
      <c r="L392" s="9">
        <v>1994</v>
      </c>
      <c r="M392" t="s">
        <v>650</v>
      </c>
      <c r="N392" t="s">
        <v>27</v>
      </c>
      <c r="O392" t="s">
        <v>28</v>
      </c>
      <c r="P392">
        <f t="shared" si="45"/>
        <v>0</v>
      </c>
      <c r="Q392">
        <f t="shared" si="46"/>
        <v>1</v>
      </c>
      <c r="R392" s="10" t="str">
        <f t="shared" ref="R392:R409" si="47">IF(AND(P392=1,S392&lt;=70),"grün","rot")</f>
        <v>rot</v>
      </c>
      <c r="S392" s="11">
        <v>181</v>
      </c>
      <c r="T392" s="11">
        <v>117</v>
      </c>
    </row>
    <row r="393" spans="1:22" x14ac:dyDescent="0.2">
      <c r="A393" t="s">
        <v>1270</v>
      </c>
      <c r="B393" t="s">
        <v>1271</v>
      </c>
      <c r="C393" s="6">
        <v>44121</v>
      </c>
      <c r="D393" s="7">
        <v>27574</v>
      </c>
      <c r="E393" t="s">
        <v>412</v>
      </c>
      <c r="F393" t="s">
        <v>25</v>
      </c>
      <c r="G393" t="s">
        <v>25</v>
      </c>
      <c r="H393" s="8">
        <v>45780</v>
      </c>
      <c r="I393">
        <f t="shared" si="41"/>
        <v>1</v>
      </c>
      <c r="J393">
        <f t="shared" si="42"/>
        <v>0</v>
      </c>
      <c r="K393" s="9">
        <v>1980</v>
      </c>
      <c r="L393" s="9">
        <v>2005</v>
      </c>
      <c r="M393" t="s">
        <v>43</v>
      </c>
      <c r="N393" t="s">
        <v>27</v>
      </c>
      <c r="O393" t="s">
        <v>47</v>
      </c>
      <c r="P393">
        <f t="shared" si="45"/>
        <v>1</v>
      </c>
      <c r="Q393">
        <f t="shared" si="46"/>
        <v>0</v>
      </c>
      <c r="R393" s="10" t="str">
        <f t="shared" si="47"/>
        <v>rot</v>
      </c>
      <c r="S393" s="11">
        <v>204</v>
      </c>
      <c r="U393" s="11">
        <v>51</v>
      </c>
      <c r="V393" s="12">
        <v>1594</v>
      </c>
    </row>
    <row r="394" spans="1:22" x14ac:dyDescent="0.2">
      <c r="A394" t="s">
        <v>1272</v>
      </c>
      <c r="B394" t="s">
        <v>1273</v>
      </c>
      <c r="C394" s="6">
        <v>44118</v>
      </c>
      <c r="D394" s="7">
        <v>13597</v>
      </c>
      <c r="E394" t="s">
        <v>1274</v>
      </c>
      <c r="F394" t="s">
        <v>25</v>
      </c>
      <c r="G394" t="s">
        <v>25</v>
      </c>
      <c r="H394" s="8">
        <v>45410</v>
      </c>
      <c r="I394">
        <f t="shared" si="41"/>
        <v>1</v>
      </c>
      <c r="J394">
        <f t="shared" si="42"/>
        <v>0</v>
      </c>
      <c r="K394" s="9">
        <v>1914</v>
      </c>
      <c r="L394" s="9">
        <v>2010</v>
      </c>
      <c r="M394" t="s">
        <v>1275</v>
      </c>
      <c r="O394" t="s">
        <v>28</v>
      </c>
      <c r="P394">
        <f t="shared" si="45"/>
        <v>0</v>
      </c>
      <c r="Q394">
        <f t="shared" si="46"/>
        <v>1</v>
      </c>
      <c r="R394" s="10" t="str">
        <f t="shared" si="47"/>
        <v>rot</v>
      </c>
    </row>
    <row r="395" spans="1:22" x14ac:dyDescent="0.2">
      <c r="A395" t="s">
        <v>1276</v>
      </c>
      <c r="B395" t="s">
        <v>1277</v>
      </c>
      <c r="C395" s="6">
        <v>44120</v>
      </c>
      <c r="D395" s="7">
        <v>48291</v>
      </c>
      <c r="E395" t="s">
        <v>1278</v>
      </c>
      <c r="F395" t="s">
        <v>41</v>
      </c>
      <c r="G395" t="s">
        <v>25</v>
      </c>
      <c r="H395" s="8">
        <v>47461</v>
      </c>
      <c r="I395">
        <f t="shared" si="41"/>
        <v>1</v>
      </c>
      <c r="J395">
        <f t="shared" si="42"/>
        <v>0</v>
      </c>
      <c r="K395" s="9">
        <v>1974</v>
      </c>
      <c r="L395" s="9"/>
      <c r="M395" t="s">
        <v>1279</v>
      </c>
      <c r="O395" t="s">
        <v>28</v>
      </c>
      <c r="P395">
        <f t="shared" si="45"/>
        <v>0</v>
      </c>
      <c r="Q395">
        <f t="shared" si="46"/>
        <v>1</v>
      </c>
      <c r="R395" s="10" t="str">
        <f t="shared" si="47"/>
        <v>rot</v>
      </c>
    </row>
    <row r="396" spans="1:22" x14ac:dyDescent="0.2">
      <c r="A396" t="s">
        <v>1280</v>
      </c>
      <c r="B396" s="14" t="s">
        <v>1281</v>
      </c>
      <c r="C396" s="6">
        <v>44171</v>
      </c>
      <c r="D396" s="7">
        <v>79112</v>
      </c>
      <c r="E396" t="s">
        <v>84</v>
      </c>
      <c r="F396" t="s">
        <v>25</v>
      </c>
      <c r="G396" t="s">
        <v>25</v>
      </c>
      <c r="H396" s="8">
        <v>43662</v>
      </c>
      <c r="I396">
        <f t="shared" si="41"/>
        <v>0</v>
      </c>
      <c r="J396">
        <f t="shared" si="42"/>
        <v>1</v>
      </c>
      <c r="K396" s="9"/>
      <c r="L396" s="9"/>
      <c r="O396" t="s">
        <v>28</v>
      </c>
      <c r="P396">
        <f t="shared" si="45"/>
        <v>0</v>
      </c>
      <c r="Q396">
        <f t="shared" si="46"/>
        <v>1</v>
      </c>
      <c r="R396" s="10" t="str">
        <f t="shared" si="47"/>
        <v>rot</v>
      </c>
    </row>
    <row r="397" spans="1:22" x14ac:dyDescent="0.2">
      <c r="A397" t="s">
        <v>1282</v>
      </c>
      <c r="B397" t="s">
        <v>1283</v>
      </c>
      <c r="C397" s="6">
        <v>44222</v>
      </c>
      <c r="D397" s="7">
        <v>54290</v>
      </c>
      <c r="E397" t="s">
        <v>189</v>
      </c>
      <c r="F397" t="s">
        <v>25</v>
      </c>
      <c r="G397" t="s">
        <v>25</v>
      </c>
      <c r="H397" s="8">
        <v>44886</v>
      </c>
      <c r="I397">
        <f t="shared" si="41"/>
        <v>1</v>
      </c>
      <c r="J397">
        <f t="shared" si="42"/>
        <v>0</v>
      </c>
      <c r="K397" s="9" t="s">
        <v>1284</v>
      </c>
      <c r="L397" s="9" t="s">
        <v>1285</v>
      </c>
      <c r="O397" t="s">
        <v>28</v>
      </c>
      <c r="P397">
        <f t="shared" si="45"/>
        <v>0</v>
      </c>
      <c r="Q397">
        <f t="shared" si="46"/>
        <v>1</v>
      </c>
      <c r="R397" s="10" t="str">
        <f t="shared" si="47"/>
        <v>rot</v>
      </c>
      <c r="T397" s="11">
        <v>196</v>
      </c>
    </row>
    <row r="398" spans="1:22" x14ac:dyDescent="0.2">
      <c r="A398" t="s">
        <v>1286</v>
      </c>
      <c r="B398" t="s">
        <v>1287</v>
      </c>
      <c r="C398" s="6">
        <v>44102</v>
      </c>
      <c r="D398" s="7">
        <v>53840</v>
      </c>
      <c r="E398" t="s">
        <v>517</v>
      </c>
      <c r="F398" t="s">
        <v>25</v>
      </c>
      <c r="G398" t="s">
        <v>25</v>
      </c>
      <c r="H398" s="8">
        <v>46842</v>
      </c>
      <c r="I398">
        <f t="shared" si="41"/>
        <v>1</v>
      </c>
      <c r="J398">
        <f t="shared" si="42"/>
        <v>0</v>
      </c>
      <c r="K398" s="9">
        <v>1980</v>
      </c>
      <c r="L398" s="9">
        <v>2009</v>
      </c>
      <c r="M398" t="s">
        <v>1288</v>
      </c>
      <c r="O398" t="s">
        <v>28</v>
      </c>
      <c r="P398">
        <f t="shared" si="45"/>
        <v>0</v>
      </c>
      <c r="Q398">
        <f t="shared" si="46"/>
        <v>1</v>
      </c>
      <c r="R398" s="10" t="str">
        <f t="shared" si="47"/>
        <v>rot</v>
      </c>
      <c r="S398" s="11">
        <v>172</v>
      </c>
    </row>
    <row r="399" spans="1:22" x14ac:dyDescent="0.2">
      <c r="A399" t="s">
        <v>1289</v>
      </c>
      <c r="B399" t="s">
        <v>1290</v>
      </c>
      <c r="C399" s="6">
        <v>44148</v>
      </c>
      <c r="D399" s="7">
        <v>31311</v>
      </c>
      <c r="E399" t="s">
        <v>1291</v>
      </c>
      <c r="F399" t="s">
        <v>25</v>
      </c>
      <c r="G399" t="s">
        <v>25</v>
      </c>
      <c r="H399" s="8">
        <v>45908</v>
      </c>
      <c r="I399">
        <f t="shared" ref="I399:I462" si="48">IF(H399&gt;=DATE(2021,4,14),1,0)</f>
        <v>1</v>
      </c>
      <c r="J399">
        <f t="shared" ref="J399:J462" si="49">IF(H399&lt;DATE(2021,4,14),1,0)</f>
        <v>0</v>
      </c>
      <c r="K399" s="9">
        <v>1994</v>
      </c>
      <c r="L399" s="9" t="s">
        <v>1292</v>
      </c>
      <c r="M399" t="s">
        <v>1293</v>
      </c>
      <c r="N399" t="s">
        <v>1294</v>
      </c>
      <c r="O399" t="s">
        <v>28</v>
      </c>
      <c r="P399">
        <f t="shared" si="45"/>
        <v>0</v>
      </c>
      <c r="Q399">
        <f t="shared" si="46"/>
        <v>1</v>
      </c>
      <c r="R399" s="10" t="str">
        <f t="shared" si="47"/>
        <v>rot</v>
      </c>
      <c r="S399" s="11">
        <v>86.9</v>
      </c>
      <c r="T399" s="11">
        <v>63.3</v>
      </c>
    </row>
    <row r="400" spans="1:22" x14ac:dyDescent="0.2">
      <c r="A400" t="s">
        <v>1295</v>
      </c>
      <c r="B400" t="s">
        <v>1296</v>
      </c>
      <c r="C400" s="6">
        <v>44113</v>
      </c>
      <c r="D400" s="7">
        <v>71332</v>
      </c>
      <c r="E400" t="s">
        <v>1297</v>
      </c>
      <c r="F400" t="s">
        <v>25</v>
      </c>
      <c r="G400" t="s">
        <v>25</v>
      </c>
      <c r="H400" s="8">
        <v>47792</v>
      </c>
      <c r="I400">
        <f t="shared" si="48"/>
        <v>1</v>
      </c>
      <c r="J400">
        <f t="shared" si="49"/>
        <v>0</v>
      </c>
      <c r="K400" s="9">
        <v>1929</v>
      </c>
      <c r="L400" s="9"/>
      <c r="M400" t="s">
        <v>37</v>
      </c>
      <c r="N400" t="s">
        <v>810</v>
      </c>
      <c r="O400" t="s">
        <v>28</v>
      </c>
      <c r="P400">
        <f t="shared" si="45"/>
        <v>0</v>
      </c>
      <c r="Q400">
        <f t="shared" si="46"/>
        <v>1</v>
      </c>
      <c r="R400" s="10" t="str">
        <f t="shared" si="47"/>
        <v>rot</v>
      </c>
    </row>
    <row r="401" spans="1:22" x14ac:dyDescent="0.2">
      <c r="A401" t="s">
        <v>1298</v>
      </c>
      <c r="B401" s="14" t="s">
        <v>1299</v>
      </c>
      <c r="C401" s="6">
        <v>44104</v>
      </c>
      <c r="D401" s="7">
        <v>46483</v>
      </c>
      <c r="E401" t="s">
        <v>1300</v>
      </c>
      <c r="F401" t="s">
        <v>25</v>
      </c>
      <c r="G401" t="s">
        <v>25</v>
      </c>
      <c r="H401" s="8">
        <v>45460</v>
      </c>
      <c r="I401">
        <f t="shared" si="48"/>
        <v>1</v>
      </c>
      <c r="J401">
        <f t="shared" si="49"/>
        <v>0</v>
      </c>
      <c r="K401" s="9">
        <v>1973</v>
      </c>
      <c r="L401" s="9">
        <v>2013</v>
      </c>
      <c r="M401" t="s">
        <v>131</v>
      </c>
      <c r="O401" t="s">
        <v>47</v>
      </c>
      <c r="P401">
        <f t="shared" si="45"/>
        <v>1</v>
      </c>
      <c r="Q401">
        <f t="shared" si="46"/>
        <v>0</v>
      </c>
      <c r="R401" s="10" t="str">
        <f t="shared" si="47"/>
        <v>rot</v>
      </c>
      <c r="S401" s="11">
        <v>222</v>
      </c>
      <c r="T401" s="11">
        <v>177</v>
      </c>
      <c r="U401" s="11">
        <v>33</v>
      </c>
      <c r="V401" s="12">
        <v>6859</v>
      </c>
    </row>
    <row r="402" spans="1:22" x14ac:dyDescent="0.2">
      <c r="A402" t="s">
        <v>1301</v>
      </c>
      <c r="B402" t="s">
        <v>1302</v>
      </c>
      <c r="C402" s="6">
        <v>44113</v>
      </c>
      <c r="D402" s="7">
        <v>42275</v>
      </c>
      <c r="E402" t="s">
        <v>196</v>
      </c>
      <c r="F402" t="s">
        <v>25</v>
      </c>
      <c r="G402" t="s">
        <v>25</v>
      </c>
      <c r="H402" s="8">
        <v>45360</v>
      </c>
      <c r="I402">
        <f t="shared" si="48"/>
        <v>1</v>
      </c>
      <c r="J402">
        <f t="shared" si="49"/>
        <v>0</v>
      </c>
      <c r="K402" s="9">
        <v>1967</v>
      </c>
      <c r="L402" s="9"/>
      <c r="O402" t="s">
        <v>28</v>
      </c>
      <c r="P402">
        <f t="shared" si="45"/>
        <v>0</v>
      </c>
      <c r="Q402">
        <f t="shared" si="46"/>
        <v>1</v>
      </c>
      <c r="R402" s="10" t="str">
        <f t="shared" si="47"/>
        <v>rot</v>
      </c>
      <c r="T402" s="11">
        <v>80.8</v>
      </c>
    </row>
    <row r="403" spans="1:22" x14ac:dyDescent="0.2">
      <c r="A403" t="s">
        <v>1303</v>
      </c>
      <c r="B403" s="14" t="s">
        <v>1304</v>
      </c>
      <c r="C403" s="6">
        <v>44125</v>
      </c>
      <c r="D403" s="7">
        <v>93057</v>
      </c>
      <c r="E403" t="s">
        <v>40</v>
      </c>
      <c r="F403" t="s">
        <v>25</v>
      </c>
      <c r="G403" t="s">
        <v>25</v>
      </c>
      <c r="H403" s="8">
        <v>47699</v>
      </c>
      <c r="I403">
        <f t="shared" si="48"/>
        <v>1</v>
      </c>
      <c r="J403">
        <f t="shared" si="49"/>
        <v>0</v>
      </c>
      <c r="K403" s="9">
        <v>2018</v>
      </c>
      <c r="L403" s="9">
        <v>2017</v>
      </c>
      <c r="M403" t="s">
        <v>403</v>
      </c>
      <c r="N403" t="s">
        <v>1305</v>
      </c>
      <c r="O403" t="s">
        <v>47</v>
      </c>
      <c r="P403">
        <f t="shared" si="45"/>
        <v>1</v>
      </c>
      <c r="Q403">
        <f t="shared" si="46"/>
        <v>0</v>
      </c>
      <c r="R403" s="15" t="str">
        <f t="shared" si="47"/>
        <v>grün</v>
      </c>
      <c r="S403" s="11">
        <v>57.3</v>
      </c>
      <c r="T403" s="11">
        <v>0</v>
      </c>
      <c r="U403" s="11">
        <v>20.100000000000001</v>
      </c>
      <c r="V403" s="12">
        <v>894.3</v>
      </c>
    </row>
    <row r="404" spans="1:22" x14ac:dyDescent="0.2">
      <c r="A404" t="s">
        <v>1306</v>
      </c>
      <c r="B404" t="s">
        <v>1307</v>
      </c>
      <c r="C404" s="6">
        <v>44122</v>
      </c>
      <c r="D404" s="7">
        <v>8289</v>
      </c>
      <c r="E404" t="s">
        <v>1308</v>
      </c>
      <c r="F404" t="s">
        <v>41</v>
      </c>
      <c r="G404" t="s">
        <v>25</v>
      </c>
      <c r="H404" s="8">
        <v>44194</v>
      </c>
      <c r="I404">
        <f t="shared" si="48"/>
        <v>0</v>
      </c>
      <c r="J404">
        <f t="shared" si="49"/>
        <v>1</v>
      </c>
      <c r="K404" s="9">
        <v>1904</v>
      </c>
      <c r="L404" s="9">
        <v>2010</v>
      </c>
      <c r="O404" t="s">
        <v>47</v>
      </c>
      <c r="P404">
        <f t="shared" si="45"/>
        <v>1</v>
      </c>
      <c r="Q404">
        <f t="shared" si="46"/>
        <v>0</v>
      </c>
      <c r="R404" s="10" t="str">
        <f t="shared" si="47"/>
        <v>rot</v>
      </c>
      <c r="S404" s="11">
        <v>345</v>
      </c>
      <c r="V404" s="12">
        <v>482</v>
      </c>
    </row>
    <row r="405" spans="1:22" x14ac:dyDescent="0.2">
      <c r="A405" t="s">
        <v>1309</v>
      </c>
      <c r="B405" t="s">
        <v>1310</v>
      </c>
      <c r="C405" s="6">
        <v>44115</v>
      </c>
      <c r="D405" s="7">
        <v>26382</v>
      </c>
      <c r="E405" t="s">
        <v>114</v>
      </c>
      <c r="F405" t="s">
        <v>25</v>
      </c>
      <c r="G405" t="s">
        <v>25</v>
      </c>
      <c r="H405" s="8">
        <v>45580</v>
      </c>
      <c r="I405">
        <f t="shared" si="48"/>
        <v>1</v>
      </c>
      <c r="J405">
        <f t="shared" si="49"/>
        <v>0</v>
      </c>
      <c r="K405" s="9" t="s">
        <v>1311</v>
      </c>
      <c r="L405" s="9">
        <v>2005</v>
      </c>
      <c r="M405" t="s">
        <v>53</v>
      </c>
      <c r="O405" t="s">
        <v>28</v>
      </c>
      <c r="P405">
        <f t="shared" si="45"/>
        <v>0</v>
      </c>
      <c r="Q405">
        <f t="shared" si="46"/>
        <v>1</v>
      </c>
      <c r="R405" s="10" t="str">
        <f t="shared" si="47"/>
        <v>rot</v>
      </c>
    </row>
    <row r="406" spans="1:22" x14ac:dyDescent="0.2">
      <c r="A406" t="s">
        <v>1312</v>
      </c>
      <c r="B406" t="s">
        <v>1313</v>
      </c>
      <c r="C406" s="6">
        <v>44102</v>
      </c>
      <c r="D406" s="7">
        <v>33098</v>
      </c>
      <c r="E406" t="s">
        <v>118</v>
      </c>
      <c r="F406" t="s">
        <v>41</v>
      </c>
      <c r="G406" t="s">
        <v>25</v>
      </c>
      <c r="H406" s="8">
        <v>47470</v>
      </c>
      <c r="I406">
        <f t="shared" si="48"/>
        <v>1</v>
      </c>
      <c r="J406">
        <f t="shared" si="49"/>
        <v>0</v>
      </c>
      <c r="K406" s="9" t="s">
        <v>1314</v>
      </c>
      <c r="L406" s="9">
        <v>2017</v>
      </c>
      <c r="M406" t="s">
        <v>131</v>
      </c>
      <c r="O406" t="s">
        <v>28</v>
      </c>
      <c r="P406">
        <f t="shared" si="45"/>
        <v>0</v>
      </c>
      <c r="Q406">
        <f t="shared" si="46"/>
        <v>1</v>
      </c>
      <c r="R406" s="10" t="str">
        <f t="shared" si="47"/>
        <v>rot</v>
      </c>
    </row>
    <row r="407" spans="1:22" x14ac:dyDescent="0.2">
      <c r="A407" t="s">
        <v>1315</v>
      </c>
      <c r="B407" t="s">
        <v>1316</v>
      </c>
      <c r="C407" s="6">
        <v>44102</v>
      </c>
      <c r="D407" s="7">
        <v>80336</v>
      </c>
      <c r="E407" t="s">
        <v>159</v>
      </c>
      <c r="F407" t="s">
        <v>41</v>
      </c>
      <c r="G407" t="s">
        <v>25</v>
      </c>
      <c r="H407" s="8">
        <v>46814</v>
      </c>
      <c r="I407">
        <f t="shared" si="48"/>
        <v>1</v>
      </c>
      <c r="J407">
        <f t="shared" si="49"/>
        <v>0</v>
      </c>
      <c r="K407" s="9">
        <v>1980</v>
      </c>
      <c r="L407" s="9"/>
      <c r="M407" t="s">
        <v>1317</v>
      </c>
      <c r="O407" t="s">
        <v>28</v>
      </c>
      <c r="P407">
        <f t="shared" si="45"/>
        <v>0</v>
      </c>
      <c r="Q407">
        <f t="shared" si="46"/>
        <v>1</v>
      </c>
      <c r="R407" s="10" t="str">
        <f t="shared" si="47"/>
        <v>rot</v>
      </c>
    </row>
    <row r="408" spans="1:22" x14ac:dyDescent="0.2">
      <c r="A408" t="s">
        <v>1318</v>
      </c>
      <c r="B408" t="s">
        <v>1319</v>
      </c>
      <c r="C408" s="6">
        <v>44125</v>
      </c>
      <c r="D408" s="7">
        <v>90402</v>
      </c>
      <c r="E408" t="s">
        <v>60</v>
      </c>
      <c r="F408" t="s">
        <v>42</v>
      </c>
      <c r="G408" t="s">
        <v>25</v>
      </c>
      <c r="H408" s="8">
        <v>47771</v>
      </c>
      <c r="I408">
        <f t="shared" si="48"/>
        <v>1</v>
      </c>
      <c r="J408">
        <f t="shared" si="49"/>
        <v>0</v>
      </c>
      <c r="K408" s="9">
        <v>1953</v>
      </c>
      <c r="L408" s="9"/>
      <c r="M408" t="s">
        <v>251</v>
      </c>
      <c r="N408" t="s">
        <v>438</v>
      </c>
      <c r="O408" t="s">
        <v>28</v>
      </c>
      <c r="P408">
        <f t="shared" si="45"/>
        <v>0</v>
      </c>
      <c r="Q408">
        <f t="shared" si="46"/>
        <v>1</v>
      </c>
      <c r="R408" s="10" t="str">
        <f t="shared" si="47"/>
        <v>rot</v>
      </c>
    </row>
    <row r="409" spans="1:22" x14ac:dyDescent="0.2">
      <c r="A409" t="s">
        <v>1320</v>
      </c>
      <c r="B409" t="s">
        <v>1321</v>
      </c>
      <c r="C409" s="6">
        <v>44111</v>
      </c>
      <c r="D409" s="7">
        <v>95444</v>
      </c>
      <c r="E409" t="s">
        <v>288</v>
      </c>
      <c r="F409" t="s">
        <v>42</v>
      </c>
      <c r="G409" t="s">
        <v>42</v>
      </c>
      <c r="H409" s="8">
        <v>43640</v>
      </c>
      <c r="I409">
        <f t="shared" si="48"/>
        <v>0</v>
      </c>
      <c r="J409">
        <f t="shared" si="49"/>
        <v>1</v>
      </c>
      <c r="K409" s="9" t="s">
        <v>1322</v>
      </c>
      <c r="L409" s="9">
        <v>1981</v>
      </c>
      <c r="O409" t="s">
        <v>28</v>
      </c>
      <c r="P409">
        <f t="shared" si="45"/>
        <v>0</v>
      </c>
      <c r="Q409">
        <f t="shared" si="46"/>
        <v>1</v>
      </c>
      <c r="R409" s="10" t="str">
        <f t="shared" si="47"/>
        <v>rot</v>
      </c>
    </row>
    <row r="410" spans="1:22" x14ac:dyDescent="0.2">
      <c r="A410" t="s">
        <v>1323</v>
      </c>
      <c r="B410" s="18" t="s">
        <v>1324</v>
      </c>
      <c r="C410" s="6">
        <v>44104</v>
      </c>
      <c r="D410" s="7">
        <v>79111</v>
      </c>
      <c r="E410" t="s">
        <v>84</v>
      </c>
      <c r="F410" t="s">
        <v>41</v>
      </c>
      <c r="G410" t="s">
        <v>25</v>
      </c>
      <c r="H410" s="8">
        <v>47247</v>
      </c>
      <c r="I410">
        <f t="shared" si="48"/>
        <v>1</v>
      </c>
      <c r="J410">
        <f t="shared" si="49"/>
        <v>0</v>
      </c>
      <c r="K410" s="9">
        <v>2004</v>
      </c>
      <c r="L410" s="9"/>
      <c r="M410" t="s">
        <v>89</v>
      </c>
      <c r="N410" t="s">
        <v>667</v>
      </c>
      <c r="O410" t="s">
        <v>47</v>
      </c>
      <c r="P410">
        <f t="shared" si="45"/>
        <v>1</v>
      </c>
      <c r="Q410">
        <f t="shared" si="46"/>
        <v>0</v>
      </c>
      <c r="R410" s="13" t="s">
        <v>48</v>
      </c>
      <c r="S410" s="11">
        <v>134</v>
      </c>
      <c r="V410" s="16">
        <v>13763</v>
      </c>
    </row>
    <row r="411" spans="1:22" x14ac:dyDescent="0.2">
      <c r="A411" t="s">
        <v>1325</v>
      </c>
      <c r="B411" s="18" t="s">
        <v>1326</v>
      </c>
      <c r="C411" s="6">
        <v>44113</v>
      </c>
      <c r="D411" s="7">
        <v>79100</v>
      </c>
      <c r="E411" t="s">
        <v>84</v>
      </c>
      <c r="F411" t="s">
        <v>41</v>
      </c>
      <c r="G411" t="s">
        <v>42</v>
      </c>
      <c r="H411" s="8">
        <v>44544</v>
      </c>
      <c r="I411">
        <f t="shared" si="48"/>
        <v>1</v>
      </c>
      <c r="J411">
        <f t="shared" si="49"/>
        <v>0</v>
      </c>
      <c r="K411" s="9">
        <v>2002</v>
      </c>
      <c r="L411" s="9">
        <v>2002</v>
      </c>
      <c r="M411" t="s">
        <v>722</v>
      </c>
      <c r="N411" t="s">
        <v>27</v>
      </c>
      <c r="O411" t="s">
        <v>47</v>
      </c>
      <c r="P411">
        <f t="shared" si="45"/>
        <v>1</v>
      </c>
      <c r="Q411">
        <f t="shared" si="46"/>
        <v>0</v>
      </c>
      <c r="R411" s="10" t="str">
        <f t="shared" ref="R411:R417" si="50">IF(AND(P411=1,S411&lt;=70),"grün","rot")</f>
        <v>rot</v>
      </c>
      <c r="S411" s="11">
        <v>281.39999999999998</v>
      </c>
      <c r="U411" s="11">
        <v>73</v>
      </c>
      <c r="V411" s="16">
        <v>10354</v>
      </c>
    </row>
    <row r="412" spans="1:22" x14ac:dyDescent="0.2">
      <c r="A412" t="s">
        <v>1327</v>
      </c>
      <c r="B412" t="s">
        <v>1328</v>
      </c>
      <c r="C412" s="6">
        <v>44103</v>
      </c>
      <c r="D412" s="7">
        <v>70563</v>
      </c>
      <c r="E412" t="s">
        <v>210</v>
      </c>
      <c r="F412" t="s">
        <v>25</v>
      </c>
      <c r="G412" t="s">
        <v>25</v>
      </c>
      <c r="H412" s="8">
        <v>44293</v>
      </c>
      <c r="I412">
        <f t="shared" si="48"/>
        <v>0</v>
      </c>
      <c r="J412">
        <f t="shared" si="49"/>
        <v>1</v>
      </c>
      <c r="K412" s="9">
        <v>1994</v>
      </c>
      <c r="L412" s="9">
        <v>1994</v>
      </c>
      <c r="O412" t="s">
        <v>28</v>
      </c>
      <c r="P412">
        <f t="shared" si="45"/>
        <v>0</v>
      </c>
      <c r="Q412">
        <f t="shared" si="46"/>
        <v>1</v>
      </c>
      <c r="R412" s="10" t="str">
        <f t="shared" si="50"/>
        <v>rot</v>
      </c>
    </row>
    <row r="413" spans="1:22" x14ac:dyDescent="0.2">
      <c r="A413" t="s">
        <v>1329</v>
      </c>
      <c r="B413" t="s">
        <v>1330</v>
      </c>
      <c r="C413" s="6">
        <v>44117</v>
      </c>
      <c r="D413" s="7">
        <v>56330</v>
      </c>
      <c r="E413" t="s">
        <v>1331</v>
      </c>
      <c r="F413" t="s">
        <v>41</v>
      </c>
      <c r="G413" t="s">
        <v>25</v>
      </c>
      <c r="H413" s="8">
        <v>43670</v>
      </c>
      <c r="I413">
        <f t="shared" si="48"/>
        <v>0</v>
      </c>
      <c r="J413">
        <f t="shared" si="49"/>
        <v>1</v>
      </c>
      <c r="K413" s="9">
        <v>1979</v>
      </c>
      <c r="L413" s="9">
        <v>2003</v>
      </c>
      <c r="O413" t="s">
        <v>47</v>
      </c>
      <c r="P413">
        <f t="shared" si="45"/>
        <v>1</v>
      </c>
      <c r="Q413">
        <f t="shared" si="46"/>
        <v>0</v>
      </c>
      <c r="R413" s="10" t="str">
        <f t="shared" si="50"/>
        <v>rot</v>
      </c>
      <c r="S413" s="11">
        <v>303</v>
      </c>
      <c r="V413" s="12">
        <v>5727</v>
      </c>
    </row>
    <row r="414" spans="1:22" x14ac:dyDescent="0.2">
      <c r="A414" t="s">
        <v>1332</v>
      </c>
      <c r="B414" t="s">
        <v>1333</v>
      </c>
      <c r="C414" s="6">
        <v>44102</v>
      </c>
      <c r="D414" s="7">
        <v>10117</v>
      </c>
      <c r="E414" t="s">
        <v>151</v>
      </c>
      <c r="F414" t="s">
        <v>25</v>
      </c>
      <c r="G414" t="s">
        <v>25</v>
      </c>
      <c r="H414" s="8">
        <v>47447</v>
      </c>
      <c r="I414">
        <f t="shared" si="48"/>
        <v>1</v>
      </c>
      <c r="J414">
        <f t="shared" si="49"/>
        <v>0</v>
      </c>
      <c r="K414" s="9" t="s">
        <v>1334</v>
      </c>
      <c r="L414" s="9"/>
      <c r="M414" t="s">
        <v>119</v>
      </c>
      <c r="O414" t="s">
        <v>47</v>
      </c>
      <c r="P414">
        <f t="shared" si="45"/>
        <v>1</v>
      </c>
      <c r="Q414">
        <f t="shared" si="46"/>
        <v>0</v>
      </c>
      <c r="R414" s="10" t="str">
        <f t="shared" si="50"/>
        <v>rot</v>
      </c>
      <c r="S414" s="11">
        <v>204</v>
      </c>
    </row>
    <row r="415" spans="1:22" x14ac:dyDescent="0.2">
      <c r="A415" t="s">
        <v>1335</v>
      </c>
      <c r="B415" t="s">
        <v>1336</v>
      </c>
      <c r="C415" s="6">
        <v>44115</v>
      </c>
      <c r="D415" s="7">
        <v>24105</v>
      </c>
      <c r="E415" t="s">
        <v>444</v>
      </c>
      <c r="F415" t="s">
        <v>25</v>
      </c>
      <c r="G415" t="s">
        <v>25</v>
      </c>
      <c r="H415" s="8">
        <v>44153</v>
      </c>
      <c r="I415">
        <f t="shared" si="48"/>
        <v>0</v>
      </c>
      <c r="J415">
        <f t="shared" si="49"/>
        <v>1</v>
      </c>
      <c r="K415" s="9">
        <v>1967</v>
      </c>
      <c r="L415" s="9">
        <v>1970</v>
      </c>
      <c r="O415" t="s">
        <v>28</v>
      </c>
      <c r="P415">
        <f t="shared" si="45"/>
        <v>0</v>
      </c>
      <c r="Q415">
        <f t="shared" si="46"/>
        <v>1</v>
      </c>
      <c r="R415" s="10" t="str">
        <f t="shared" si="50"/>
        <v>rot</v>
      </c>
      <c r="T415" s="11">
        <v>189</v>
      </c>
    </row>
    <row r="416" spans="1:22" x14ac:dyDescent="0.2">
      <c r="A416" t="s">
        <v>1337</v>
      </c>
      <c r="B416" t="s">
        <v>1338</v>
      </c>
      <c r="C416" s="6">
        <v>44116</v>
      </c>
      <c r="D416" s="7">
        <v>33098</v>
      </c>
      <c r="E416" t="s">
        <v>118</v>
      </c>
      <c r="F416" t="s">
        <v>41</v>
      </c>
      <c r="G416" t="s">
        <v>25</v>
      </c>
      <c r="H416" s="8">
        <v>47310</v>
      </c>
      <c r="I416">
        <f t="shared" si="48"/>
        <v>1</v>
      </c>
      <c r="J416">
        <f t="shared" si="49"/>
        <v>0</v>
      </c>
      <c r="K416" s="9" t="s">
        <v>1339</v>
      </c>
      <c r="L416" s="9" t="s">
        <v>1340</v>
      </c>
      <c r="M416" t="s">
        <v>131</v>
      </c>
      <c r="O416" t="s">
        <v>28</v>
      </c>
      <c r="P416">
        <f t="shared" si="45"/>
        <v>0</v>
      </c>
      <c r="Q416">
        <f t="shared" si="46"/>
        <v>1</v>
      </c>
      <c r="R416" s="10" t="str">
        <f t="shared" si="50"/>
        <v>rot</v>
      </c>
    </row>
    <row r="417" spans="1:22" x14ac:dyDescent="0.2">
      <c r="A417" t="s">
        <v>1341</v>
      </c>
      <c r="B417" s="14" t="s">
        <v>1342</v>
      </c>
      <c r="C417" s="6">
        <v>44147</v>
      </c>
      <c r="D417" s="7">
        <v>1097</v>
      </c>
      <c r="E417" t="s">
        <v>24</v>
      </c>
      <c r="F417" t="s">
        <v>25</v>
      </c>
      <c r="G417" t="s">
        <v>42</v>
      </c>
      <c r="H417" s="8">
        <v>47874</v>
      </c>
      <c r="I417">
        <f t="shared" si="48"/>
        <v>1</v>
      </c>
      <c r="J417">
        <f t="shared" si="49"/>
        <v>0</v>
      </c>
      <c r="K417" s="9" t="s">
        <v>1343</v>
      </c>
      <c r="L417" s="9">
        <v>2010</v>
      </c>
      <c r="M417" t="s">
        <v>1344</v>
      </c>
      <c r="O417" t="s">
        <v>28</v>
      </c>
      <c r="P417">
        <f t="shared" si="45"/>
        <v>0</v>
      </c>
      <c r="Q417">
        <f t="shared" si="46"/>
        <v>1</v>
      </c>
      <c r="R417" s="10" t="str">
        <f t="shared" si="50"/>
        <v>rot</v>
      </c>
      <c r="S417" s="11">
        <v>58</v>
      </c>
      <c r="T417" s="11">
        <v>75</v>
      </c>
    </row>
    <row r="418" spans="1:22" x14ac:dyDescent="0.2">
      <c r="A418" t="s">
        <v>1345</v>
      </c>
      <c r="B418" t="s">
        <v>1346</v>
      </c>
      <c r="C418" s="6">
        <v>44133</v>
      </c>
      <c r="D418" s="7">
        <v>10117</v>
      </c>
      <c r="E418" t="s">
        <v>151</v>
      </c>
      <c r="F418" t="s">
        <v>42</v>
      </c>
      <c r="G418" t="s">
        <v>41</v>
      </c>
      <c r="H418" s="8">
        <v>44485</v>
      </c>
      <c r="I418">
        <f t="shared" si="48"/>
        <v>1</v>
      </c>
      <c r="J418">
        <f t="shared" si="49"/>
        <v>0</v>
      </c>
      <c r="K418" s="9">
        <v>1869</v>
      </c>
      <c r="L418" s="9">
        <v>1994</v>
      </c>
      <c r="O418" t="s">
        <v>47</v>
      </c>
      <c r="P418">
        <f t="shared" si="45"/>
        <v>1</v>
      </c>
      <c r="Q418">
        <f t="shared" si="46"/>
        <v>0</v>
      </c>
      <c r="R418" s="13" t="s">
        <v>48</v>
      </c>
      <c r="S418" s="11">
        <v>140</v>
      </c>
      <c r="V418" s="12">
        <v>27470</v>
      </c>
    </row>
    <row r="419" spans="1:22" x14ac:dyDescent="0.2">
      <c r="A419" t="s">
        <v>1347</v>
      </c>
      <c r="B419" t="s">
        <v>1348</v>
      </c>
      <c r="C419" s="6">
        <v>44102</v>
      </c>
      <c r="D419" s="7">
        <v>58452</v>
      </c>
      <c r="E419" t="s">
        <v>710</v>
      </c>
      <c r="F419" t="s">
        <v>25</v>
      </c>
      <c r="G419" t="s">
        <v>25</v>
      </c>
      <c r="H419" s="8">
        <v>47648</v>
      </c>
      <c r="I419">
        <f t="shared" si="48"/>
        <v>1</v>
      </c>
      <c r="J419">
        <f t="shared" si="49"/>
        <v>0</v>
      </c>
      <c r="K419" s="9" t="s">
        <v>1349</v>
      </c>
      <c r="L419" s="9" t="s">
        <v>1350</v>
      </c>
      <c r="M419" t="s">
        <v>1351</v>
      </c>
      <c r="N419" t="s">
        <v>1352</v>
      </c>
      <c r="O419" t="s">
        <v>28</v>
      </c>
      <c r="P419">
        <f t="shared" si="45"/>
        <v>0</v>
      </c>
      <c r="Q419">
        <f t="shared" si="46"/>
        <v>1</v>
      </c>
      <c r="R419" s="10" t="str">
        <f>IF(AND(P419=1,S419&lt;=70),"grün","rot")</f>
        <v>rot</v>
      </c>
      <c r="S419" s="11">
        <v>102.6</v>
      </c>
      <c r="T419" s="11">
        <v>79.400000000000006</v>
      </c>
    </row>
    <row r="420" spans="1:22" x14ac:dyDescent="0.2">
      <c r="A420" t="s">
        <v>1353</v>
      </c>
      <c r="B420" t="s">
        <v>1354</v>
      </c>
      <c r="C420" s="6">
        <v>44233</v>
      </c>
      <c r="D420" s="7">
        <v>14163</v>
      </c>
      <c r="E420" t="s">
        <v>1355</v>
      </c>
      <c r="F420" t="s">
        <v>42</v>
      </c>
      <c r="G420" t="s">
        <v>42</v>
      </c>
      <c r="H420" s="8" t="s">
        <v>1356</v>
      </c>
      <c r="I420">
        <f t="shared" si="48"/>
        <v>1</v>
      </c>
      <c r="J420">
        <f t="shared" si="49"/>
        <v>0</v>
      </c>
      <c r="K420" s="9">
        <v>1913</v>
      </c>
      <c r="L420" s="9">
        <v>1995</v>
      </c>
      <c r="O420" t="s">
        <v>47</v>
      </c>
      <c r="P420">
        <f t="shared" si="45"/>
        <v>1</v>
      </c>
      <c r="Q420">
        <f t="shared" si="46"/>
        <v>0</v>
      </c>
      <c r="R420" s="13" t="s">
        <v>48</v>
      </c>
      <c r="S420" s="11">
        <v>140</v>
      </c>
      <c r="V420" s="12">
        <v>7129</v>
      </c>
    </row>
    <row r="421" spans="1:22" x14ac:dyDescent="0.2">
      <c r="A421" t="s">
        <v>1357</v>
      </c>
      <c r="B421" t="s">
        <v>1358</v>
      </c>
      <c r="C421" s="6">
        <v>44244</v>
      </c>
      <c r="D421" s="7">
        <v>88255</v>
      </c>
      <c r="E421" t="s">
        <v>1141</v>
      </c>
      <c r="F421" t="s">
        <v>25</v>
      </c>
      <c r="G421" t="s">
        <v>25</v>
      </c>
      <c r="H421" s="8">
        <v>43984</v>
      </c>
      <c r="I421">
        <f t="shared" si="48"/>
        <v>0</v>
      </c>
      <c r="J421">
        <f t="shared" si="49"/>
        <v>1</v>
      </c>
      <c r="K421" s="9">
        <v>1986</v>
      </c>
      <c r="L421" s="9">
        <v>1986</v>
      </c>
      <c r="M421" t="s">
        <v>131</v>
      </c>
      <c r="O421" t="s">
        <v>28</v>
      </c>
      <c r="P421">
        <f t="shared" si="45"/>
        <v>0</v>
      </c>
      <c r="Q421">
        <f t="shared" si="46"/>
        <v>1</v>
      </c>
      <c r="R421" s="10" t="str">
        <f t="shared" ref="R421:R457" si="51">IF(AND(P421=1,S421&lt;=70),"grün","rot")</f>
        <v>rot</v>
      </c>
      <c r="T421" s="11">
        <v>69</v>
      </c>
    </row>
    <row r="422" spans="1:22" x14ac:dyDescent="0.2">
      <c r="A422" t="s">
        <v>1359</v>
      </c>
      <c r="B422" t="s">
        <v>1360</v>
      </c>
      <c r="C422" s="6">
        <v>44177</v>
      </c>
      <c r="D422" s="7">
        <v>79100</v>
      </c>
      <c r="E422" t="s">
        <v>84</v>
      </c>
      <c r="F422" t="s">
        <v>25</v>
      </c>
      <c r="G422" t="s">
        <v>25</v>
      </c>
      <c r="H422" s="8">
        <v>43735</v>
      </c>
      <c r="I422">
        <f t="shared" si="48"/>
        <v>0</v>
      </c>
      <c r="J422">
        <f t="shared" si="49"/>
        <v>1</v>
      </c>
      <c r="K422" s="9"/>
      <c r="L422" s="9"/>
      <c r="O422" t="s">
        <v>28</v>
      </c>
      <c r="P422">
        <f t="shared" si="45"/>
        <v>0</v>
      </c>
      <c r="Q422">
        <f t="shared" si="46"/>
        <v>1</v>
      </c>
      <c r="R422" s="10" t="str">
        <f t="shared" si="51"/>
        <v>rot</v>
      </c>
    </row>
    <row r="423" spans="1:22" x14ac:dyDescent="0.2">
      <c r="A423" t="s">
        <v>1361</v>
      </c>
      <c r="B423" t="s">
        <v>1362</v>
      </c>
      <c r="C423" s="6">
        <v>44115</v>
      </c>
      <c r="D423" s="7">
        <v>24105</v>
      </c>
      <c r="E423" t="s">
        <v>444</v>
      </c>
      <c r="F423" t="s">
        <v>41</v>
      </c>
      <c r="G423" t="s">
        <v>25</v>
      </c>
      <c r="H423" s="8">
        <v>47337</v>
      </c>
      <c r="I423">
        <f t="shared" si="48"/>
        <v>1</v>
      </c>
      <c r="J423">
        <f t="shared" si="49"/>
        <v>0</v>
      </c>
      <c r="K423" s="9">
        <v>1960</v>
      </c>
      <c r="L423" s="9"/>
      <c r="M423" t="s">
        <v>994</v>
      </c>
      <c r="O423" t="s">
        <v>28</v>
      </c>
      <c r="P423">
        <f t="shared" si="45"/>
        <v>0</v>
      </c>
      <c r="Q423">
        <f t="shared" si="46"/>
        <v>1</v>
      </c>
      <c r="R423" s="10" t="str">
        <f t="shared" si="51"/>
        <v>rot</v>
      </c>
    </row>
    <row r="424" spans="1:22" x14ac:dyDescent="0.2">
      <c r="A424" t="s">
        <v>1363</v>
      </c>
      <c r="B424" t="s">
        <v>1364</v>
      </c>
      <c r="C424" s="6">
        <v>44208</v>
      </c>
      <c r="D424" s="7">
        <v>24837</v>
      </c>
      <c r="E424" t="s">
        <v>827</v>
      </c>
      <c r="F424" t="s">
        <v>25</v>
      </c>
      <c r="G424" t="s">
        <v>25</v>
      </c>
      <c r="H424" s="8">
        <v>47783</v>
      </c>
      <c r="I424">
        <f t="shared" si="48"/>
        <v>1</v>
      </c>
      <c r="J424">
        <f t="shared" si="49"/>
        <v>0</v>
      </c>
      <c r="K424" s="9">
        <v>1991</v>
      </c>
      <c r="L424" s="9"/>
      <c r="M424" t="s">
        <v>43</v>
      </c>
      <c r="N424" t="s">
        <v>27</v>
      </c>
      <c r="O424" t="s">
        <v>28</v>
      </c>
      <c r="P424">
        <f t="shared" si="45"/>
        <v>0</v>
      </c>
      <c r="Q424">
        <f t="shared" si="46"/>
        <v>1</v>
      </c>
      <c r="R424" s="10" t="str">
        <f t="shared" si="51"/>
        <v>rot</v>
      </c>
      <c r="S424" s="11">
        <v>149</v>
      </c>
      <c r="T424" s="11">
        <v>85</v>
      </c>
    </row>
    <row r="425" spans="1:22" x14ac:dyDescent="0.2">
      <c r="A425" t="s">
        <v>1365</v>
      </c>
      <c r="B425" t="s">
        <v>1366</v>
      </c>
      <c r="C425" s="6">
        <v>44102</v>
      </c>
      <c r="D425" s="7">
        <v>79112</v>
      </c>
      <c r="E425" t="s">
        <v>84</v>
      </c>
      <c r="F425" t="s">
        <v>25</v>
      </c>
      <c r="G425" t="s">
        <v>25</v>
      </c>
      <c r="H425" s="8">
        <v>39908</v>
      </c>
      <c r="I425">
        <f t="shared" si="48"/>
        <v>0</v>
      </c>
      <c r="J425">
        <f t="shared" si="49"/>
        <v>1</v>
      </c>
      <c r="K425" s="9"/>
      <c r="L425" s="9"/>
      <c r="O425" t="s">
        <v>28</v>
      </c>
      <c r="P425">
        <f t="shared" si="45"/>
        <v>0</v>
      </c>
      <c r="Q425">
        <f t="shared" si="46"/>
        <v>1</v>
      </c>
      <c r="R425" s="10" t="str">
        <f t="shared" si="51"/>
        <v>rot</v>
      </c>
      <c r="T425" s="11">
        <v>177</v>
      </c>
    </row>
    <row r="426" spans="1:22" x14ac:dyDescent="0.2">
      <c r="A426" t="s">
        <v>1367</v>
      </c>
      <c r="B426" t="s">
        <v>1368</v>
      </c>
      <c r="C426" s="6">
        <v>44112</v>
      </c>
      <c r="D426" s="7">
        <v>45276</v>
      </c>
      <c r="E426" t="s">
        <v>534</v>
      </c>
      <c r="F426" t="s">
        <v>25</v>
      </c>
      <c r="G426" t="s">
        <v>25</v>
      </c>
      <c r="H426" s="8">
        <v>43693</v>
      </c>
      <c r="I426">
        <f t="shared" si="48"/>
        <v>0</v>
      </c>
      <c r="J426">
        <f t="shared" si="49"/>
        <v>1</v>
      </c>
      <c r="K426" s="9">
        <v>1965</v>
      </c>
      <c r="L426" s="9">
        <v>1992</v>
      </c>
      <c r="M426" t="s">
        <v>43</v>
      </c>
      <c r="O426" t="s">
        <v>28</v>
      </c>
      <c r="P426">
        <f t="shared" si="45"/>
        <v>0</v>
      </c>
      <c r="Q426">
        <f t="shared" si="46"/>
        <v>1</v>
      </c>
      <c r="R426" s="10" t="str">
        <f t="shared" si="51"/>
        <v>rot</v>
      </c>
      <c r="T426" s="11">
        <v>76.2</v>
      </c>
    </row>
    <row r="427" spans="1:22" x14ac:dyDescent="0.2">
      <c r="A427" t="s">
        <v>1369</v>
      </c>
      <c r="B427" t="s">
        <v>1370</v>
      </c>
      <c r="C427" s="6">
        <v>44171</v>
      </c>
      <c r="D427" s="7">
        <v>61184</v>
      </c>
      <c r="E427" t="s">
        <v>339</v>
      </c>
      <c r="F427" t="s">
        <v>25</v>
      </c>
      <c r="G427" t="s">
        <v>25</v>
      </c>
      <c r="H427" s="8">
        <v>43958</v>
      </c>
      <c r="I427">
        <f t="shared" si="48"/>
        <v>0</v>
      </c>
      <c r="J427">
        <f t="shared" si="49"/>
        <v>1</v>
      </c>
      <c r="K427" s="9">
        <v>1920</v>
      </c>
      <c r="L427" s="9">
        <v>1997</v>
      </c>
      <c r="O427" t="s">
        <v>28</v>
      </c>
      <c r="P427">
        <f t="shared" si="45"/>
        <v>0</v>
      </c>
      <c r="Q427">
        <f t="shared" si="46"/>
        <v>1</v>
      </c>
      <c r="R427" s="10" t="str">
        <f t="shared" si="51"/>
        <v>rot</v>
      </c>
      <c r="T427" s="11">
        <v>133.69999999999999</v>
      </c>
    </row>
    <row r="428" spans="1:22" x14ac:dyDescent="0.2">
      <c r="A428" t="s">
        <v>1371</v>
      </c>
      <c r="B428" t="s">
        <v>1372</v>
      </c>
      <c r="C428" s="6">
        <v>44102</v>
      </c>
      <c r="D428" s="7">
        <v>4277</v>
      </c>
      <c r="E428" t="s">
        <v>185</v>
      </c>
      <c r="F428" t="s">
        <v>41</v>
      </c>
      <c r="G428" t="s">
        <v>25</v>
      </c>
      <c r="H428" s="6">
        <v>47442</v>
      </c>
      <c r="I428">
        <f t="shared" si="48"/>
        <v>1</v>
      </c>
      <c r="J428">
        <f t="shared" si="49"/>
        <v>0</v>
      </c>
      <c r="K428" s="9">
        <v>1996</v>
      </c>
      <c r="L428" s="9">
        <v>1914</v>
      </c>
      <c r="M428" t="s">
        <v>37</v>
      </c>
      <c r="O428" t="s">
        <v>28</v>
      </c>
      <c r="P428">
        <f t="shared" si="45"/>
        <v>0</v>
      </c>
      <c r="Q428">
        <f t="shared" si="46"/>
        <v>1</v>
      </c>
      <c r="R428" s="10" t="str">
        <f t="shared" si="51"/>
        <v>rot</v>
      </c>
    </row>
    <row r="429" spans="1:22" x14ac:dyDescent="0.2">
      <c r="A429" t="s">
        <v>1373</v>
      </c>
      <c r="B429" t="s">
        <v>1374</v>
      </c>
      <c r="C429" s="6">
        <v>44169</v>
      </c>
      <c r="D429" s="7">
        <v>27570</v>
      </c>
      <c r="E429" t="s">
        <v>412</v>
      </c>
      <c r="F429" t="s">
        <v>25</v>
      </c>
      <c r="G429" t="s">
        <v>25</v>
      </c>
      <c r="H429" s="8">
        <v>43520</v>
      </c>
      <c r="I429">
        <f t="shared" si="48"/>
        <v>0</v>
      </c>
      <c r="J429">
        <f t="shared" si="49"/>
        <v>1</v>
      </c>
      <c r="K429" s="9">
        <v>1975</v>
      </c>
      <c r="L429" s="9">
        <v>1990</v>
      </c>
      <c r="O429" t="s">
        <v>28</v>
      </c>
      <c r="P429">
        <f t="shared" si="45"/>
        <v>0</v>
      </c>
      <c r="Q429">
        <f t="shared" si="46"/>
        <v>1</v>
      </c>
      <c r="R429" s="10" t="str">
        <f t="shared" si="51"/>
        <v>rot</v>
      </c>
      <c r="T429" s="11">
        <v>132.94999999999999</v>
      </c>
    </row>
    <row r="430" spans="1:22" x14ac:dyDescent="0.2">
      <c r="A430" t="s">
        <v>1375</v>
      </c>
      <c r="B430" t="s">
        <v>1376</v>
      </c>
      <c r="C430" s="6">
        <v>44179</v>
      </c>
      <c r="D430" s="7">
        <v>99820</v>
      </c>
      <c r="E430" t="s">
        <v>1201</v>
      </c>
      <c r="F430" t="s">
        <v>25</v>
      </c>
      <c r="G430" t="s">
        <v>25</v>
      </c>
      <c r="H430" s="8">
        <v>46960</v>
      </c>
      <c r="I430">
        <f t="shared" si="48"/>
        <v>1</v>
      </c>
      <c r="J430">
        <f t="shared" si="49"/>
        <v>0</v>
      </c>
      <c r="K430" s="9" t="s">
        <v>1377</v>
      </c>
      <c r="L430" s="9">
        <v>1996</v>
      </c>
      <c r="M430" t="s">
        <v>111</v>
      </c>
      <c r="N430" t="s">
        <v>27</v>
      </c>
      <c r="O430" t="s">
        <v>28</v>
      </c>
      <c r="P430">
        <f t="shared" si="45"/>
        <v>0</v>
      </c>
      <c r="Q430">
        <f t="shared" si="46"/>
        <v>1</v>
      </c>
      <c r="R430" s="10" t="str">
        <f t="shared" si="51"/>
        <v>rot</v>
      </c>
      <c r="S430" s="11">
        <v>156</v>
      </c>
      <c r="T430" s="11">
        <v>115</v>
      </c>
    </row>
    <row r="431" spans="1:22" x14ac:dyDescent="0.2">
      <c r="A431" t="s">
        <v>1378</v>
      </c>
      <c r="B431" t="s">
        <v>1379</v>
      </c>
      <c r="C431" s="6">
        <v>44198</v>
      </c>
      <c r="D431" s="7">
        <v>45549</v>
      </c>
      <c r="E431" t="s">
        <v>1380</v>
      </c>
      <c r="F431" t="s">
        <v>25</v>
      </c>
      <c r="G431" t="s">
        <v>25</v>
      </c>
      <c r="H431" s="8">
        <v>47826</v>
      </c>
      <c r="I431">
        <f t="shared" si="48"/>
        <v>1</v>
      </c>
      <c r="J431">
        <f t="shared" si="49"/>
        <v>0</v>
      </c>
      <c r="K431" s="9">
        <v>1974</v>
      </c>
      <c r="L431" s="9">
        <v>2020</v>
      </c>
      <c r="M431" t="s">
        <v>43</v>
      </c>
      <c r="N431" t="s">
        <v>27</v>
      </c>
      <c r="O431" t="s">
        <v>47</v>
      </c>
      <c r="P431">
        <f t="shared" si="45"/>
        <v>1</v>
      </c>
      <c r="Q431">
        <f t="shared" si="46"/>
        <v>0</v>
      </c>
      <c r="R431" s="10" t="str">
        <f t="shared" si="51"/>
        <v>rot</v>
      </c>
      <c r="S431" s="11">
        <v>177</v>
      </c>
      <c r="T431" s="11">
        <v>123</v>
      </c>
      <c r="U431" s="11">
        <v>48</v>
      </c>
      <c r="V431" s="12">
        <v>3106</v>
      </c>
    </row>
    <row r="432" spans="1:22" x14ac:dyDescent="0.2">
      <c r="A432" t="s">
        <v>1381</v>
      </c>
      <c r="B432" s="14" t="s">
        <v>1382</v>
      </c>
      <c r="C432" s="6">
        <v>44148</v>
      </c>
      <c r="D432" s="7">
        <v>61184</v>
      </c>
      <c r="E432" t="s">
        <v>339</v>
      </c>
      <c r="F432" t="s">
        <v>25</v>
      </c>
      <c r="G432" t="s">
        <v>25</v>
      </c>
      <c r="H432" s="8">
        <v>43958</v>
      </c>
      <c r="I432">
        <f t="shared" si="48"/>
        <v>0</v>
      </c>
      <c r="J432">
        <f t="shared" si="49"/>
        <v>1</v>
      </c>
      <c r="K432" s="9">
        <v>1948</v>
      </c>
      <c r="L432" s="9">
        <v>2004</v>
      </c>
      <c r="O432" t="s">
        <v>28</v>
      </c>
      <c r="P432">
        <f t="shared" si="45"/>
        <v>0</v>
      </c>
      <c r="Q432">
        <f t="shared" si="46"/>
        <v>1</v>
      </c>
      <c r="R432" s="10" t="str">
        <f t="shared" si="51"/>
        <v>rot</v>
      </c>
      <c r="T432" s="11">
        <v>107.2</v>
      </c>
    </row>
    <row r="433" spans="1:22" x14ac:dyDescent="0.2">
      <c r="A433" t="s">
        <v>1383</v>
      </c>
      <c r="B433" t="s">
        <v>1384</v>
      </c>
      <c r="C433" s="6">
        <v>44250</v>
      </c>
      <c r="D433" s="7">
        <v>10969</v>
      </c>
      <c r="E433" t="s">
        <v>100</v>
      </c>
      <c r="F433" t="s">
        <v>25</v>
      </c>
      <c r="G433" t="s">
        <v>25</v>
      </c>
      <c r="H433" s="8">
        <v>47078</v>
      </c>
      <c r="I433">
        <f t="shared" si="48"/>
        <v>1</v>
      </c>
      <c r="J433">
        <f t="shared" si="49"/>
        <v>0</v>
      </c>
      <c r="K433">
        <v>1933</v>
      </c>
      <c r="L433" s="9">
        <v>1970</v>
      </c>
      <c r="M433" t="s">
        <v>37</v>
      </c>
      <c r="N433" t="s">
        <v>27</v>
      </c>
      <c r="O433" t="s">
        <v>28</v>
      </c>
      <c r="P433">
        <f t="shared" si="45"/>
        <v>0</v>
      </c>
      <c r="Q433">
        <f t="shared" si="46"/>
        <v>1</v>
      </c>
      <c r="R433" s="10" t="str">
        <f t="shared" si="51"/>
        <v>rot</v>
      </c>
      <c r="S433" s="11">
        <v>75</v>
      </c>
      <c r="T433" s="11">
        <v>122.4</v>
      </c>
    </row>
    <row r="434" spans="1:22" x14ac:dyDescent="0.2">
      <c r="A434" t="s">
        <v>1385</v>
      </c>
      <c r="B434" t="s">
        <v>1386</v>
      </c>
      <c r="C434" s="6">
        <v>44251</v>
      </c>
      <c r="D434" s="7">
        <v>10707</v>
      </c>
      <c r="E434" t="s">
        <v>1387</v>
      </c>
      <c r="F434" t="s">
        <v>25</v>
      </c>
      <c r="G434" t="s">
        <v>25</v>
      </c>
      <c r="H434" s="8">
        <v>47152</v>
      </c>
      <c r="I434">
        <f t="shared" si="48"/>
        <v>1</v>
      </c>
      <c r="J434">
        <f t="shared" si="49"/>
        <v>0</v>
      </c>
      <c r="K434" s="9">
        <v>1936</v>
      </c>
      <c r="L434" s="9"/>
      <c r="M434" t="s">
        <v>37</v>
      </c>
      <c r="N434" t="s">
        <v>27</v>
      </c>
      <c r="O434" t="s">
        <v>28</v>
      </c>
      <c r="P434">
        <f t="shared" si="45"/>
        <v>0</v>
      </c>
      <c r="Q434">
        <f t="shared" si="46"/>
        <v>1</v>
      </c>
      <c r="R434" s="10" t="str">
        <f t="shared" si="51"/>
        <v>rot</v>
      </c>
      <c r="S434" s="11">
        <v>124.9</v>
      </c>
      <c r="T434" s="11">
        <v>132.5</v>
      </c>
    </row>
    <row r="435" spans="1:22" x14ac:dyDescent="0.2">
      <c r="A435" t="s">
        <v>1388</v>
      </c>
      <c r="B435" t="s">
        <v>1389</v>
      </c>
      <c r="C435" s="6">
        <v>44249</v>
      </c>
      <c r="D435" s="7">
        <v>10707</v>
      </c>
      <c r="E435" t="s">
        <v>1387</v>
      </c>
      <c r="F435" t="s">
        <v>25</v>
      </c>
      <c r="G435" t="s">
        <v>25</v>
      </c>
      <c r="H435" s="8">
        <v>47152</v>
      </c>
      <c r="I435">
        <f t="shared" si="48"/>
        <v>1</v>
      </c>
      <c r="J435">
        <f t="shared" si="49"/>
        <v>0</v>
      </c>
      <c r="K435" s="9">
        <v>1936</v>
      </c>
      <c r="L435" s="9"/>
      <c r="M435" t="s">
        <v>37</v>
      </c>
      <c r="N435" t="s">
        <v>27</v>
      </c>
      <c r="O435" t="s">
        <v>28</v>
      </c>
      <c r="P435">
        <f t="shared" si="45"/>
        <v>0</v>
      </c>
      <c r="Q435">
        <f t="shared" si="46"/>
        <v>1</v>
      </c>
      <c r="R435" s="10" t="str">
        <f t="shared" si="51"/>
        <v>rot</v>
      </c>
      <c r="S435" s="11">
        <v>124.9</v>
      </c>
      <c r="T435" s="11">
        <v>132.5</v>
      </c>
    </row>
    <row r="436" spans="1:22" x14ac:dyDescent="0.2">
      <c r="A436" t="s">
        <v>1390</v>
      </c>
      <c r="B436" t="s">
        <v>1391</v>
      </c>
      <c r="C436" s="6">
        <v>44292</v>
      </c>
      <c r="D436" s="7">
        <v>55543</v>
      </c>
      <c r="E436" t="s">
        <v>817</v>
      </c>
      <c r="F436" t="s">
        <v>25</v>
      </c>
      <c r="G436" t="s">
        <v>25</v>
      </c>
      <c r="H436" s="8">
        <v>45592</v>
      </c>
      <c r="I436">
        <f t="shared" si="48"/>
        <v>1</v>
      </c>
      <c r="J436">
        <f t="shared" si="49"/>
        <v>0</v>
      </c>
      <c r="K436" s="9">
        <v>1990</v>
      </c>
      <c r="L436" s="9">
        <v>1990</v>
      </c>
      <c r="M436" t="s">
        <v>43</v>
      </c>
      <c r="N436" t="s">
        <v>27</v>
      </c>
      <c r="O436" t="s">
        <v>28</v>
      </c>
      <c r="P436">
        <f t="shared" si="45"/>
        <v>0</v>
      </c>
      <c r="Q436">
        <f t="shared" si="46"/>
        <v>1</v>
      </c>
      <c r="R436" s="10" t="str">
        <f t="shared" si="51"/>
        <v>rot</v>
      </c>
      <c r="S436" s="11">
        <v>90</v>
      </c>
      <c r="T436" s="11">
        <v>74</v>
      </c>
    </row>
    <row r="437" spans="1:22" x14ac:dyDescent="0.2">
      <c r="A437" t="s">
        <v>1392</v>
      </c>
      <c r="B437" t="s">
        <v>1393</v>
      </c>
      <c r="C437" s="6">
        <v>44112</v>
      </c>
      <c r="D437" s="7">
        <v>44137</v>
      </c>
      <c r="E437" t="s">
        <v>441</v>
      </c>
      <c r="F437" t="s">
        <v>25</v>
      </c>
      <c r="G437" t="s">
        <v>25</v>
      </c>
      <c r="H437" s="8">
        <v>46230</v>
      </c>
      <c r="I437">
        <f t="shared" si="48"/>
        <v>1</v>
      </c>
      <c r="J437">
        <f t="shared" si="49"/>
        <v>0</v>
      </c>
      <c r="K437" s="9">
        <v>1959</v>
      </c>
      <c r="L437" s="9">
        <v>1992</v>
      </c>
      <c r="M437" t="s">
        <v>305</v>
      </c>
      <c r="O437" t="s">
        <v>28</v>
      </c>
      <c r="P437">
        <f t="shared" si="45"/>
        <v>0</v>
      </c>
      <c r="Q437">
        <f t="shared" si="46"/>
        <v>1</v>
      </c>
      <c r="R437" s="10" t="str">
        <f t="shared" si="51"/>
        <v>rot</v>
      </c>
      <c r="S437" s="11">
        <v>228.6</v>
      </c>
      <c r="T437" s="11">
        <v>93.4</v>
      </c>
    </row>
    <row r="438" spans="1:22" x14ac:dyDescent="0.2">
      <c r="A438" t="s">
        <v>1394</v>
      </c>
      <c r="B438" t="s">
        <v>1395</v>
      </c>
      <c r="C438" s="6">
        <v>44105</v>
      </c>
      <c r="D438" s="7">
        <v>79098</v>
      </c>
      <c r="E438" t="s">
        <v>84</v>
      </c>
      <c r="F438" t="s">
        <v>25</v>
      </c>
      <c r="G438" t="s">
        <v>25</v>
      </c>
      <c r="H438" s="8">
        <v>47104</v>
      </c>
      <c r="I438">
        <f t="shared" si="48"/>
        <v>1</v>
      </c>
      <c r="J438">
        <f t="shared" si="49"/>
        <v>0</v>
      </c>
      <c r="K438" s="9">
        <v>1973</v>
      </c>
      <c r="L438" s="9">
        <v>2005</v>
      </c>
      <c r="M438" t="s">
        <v>182</v>
      </c>
      <c r="N438" t="s">
        <v>27</v>
      </c>
      <c r="O438" t="s">
        <v>47</v>
      </c>
      <c r="P438">
        <f t="shared" si="45"/>
        <v>1</v>
      </c>
      <c r="Q438">
        <f t="shared" si="46"/>
        <v>0</v>
      </c>
      <c r="R438" s="10" t="str">
        <f t="shared" si="51"/>
        <v>rot</v>
      </c>
      <c r="S438" s="11">
        <v>268.5</v>
      </c>
      <c r="U438" s="11">
        <v>65</v>
      </c>
      <c r="V438" s="12">
        <v>5912.9</v>
      </c>
    </row>
    <row r="439" spans="1:22" x14ac:dyDescent="0.2">
      <c r="A439" t="s">
        <v>1396</v>
      </c>
      <c r="B439" t="s">
        <v>1397</v>
      </c>
      <c r="C439" s="6">
        <v>44102</v>
      </c>
      <c r="D439" s="7">
        <v>20257</v>
      </c>
      <c r="E439" t="s">
        <v>167</v>
      </c>
      <c r="F439" t="s">
        <v>41</v>
      </c>
      <c r="G439" t="s">
        <v>25</v>
      </c>
      <c r="H439" s="8">
        <v>44549</v>
      </c>
      <c r="I439">
        <f t="shared" si="48"/>
        <v>1</v>
      </c>
      <c r="J439">
        <f t="shared" si="49"/>
        <v>0</v>
      </c>
      <c r="K439" s="9">
        <v>1958</v>
      </c>
      <c r="L439" s="9">
        <v>2001</v>
      </c>
      <c r="O439" t="s">
        <v>47</v>
      </c>
      <c r="P439">
        <f t="shared" si="45"/>
        <v>1</v>
      </c>
      <c r="Q439">
        <f t="shared" si="46"/>
        <v>0</v>
      </c>
      <c r="R439" s="10" t="str">
        <f t="shared" si="51"/>
        <v>rot</v>
      </c>
      <c r="S439" s="11">
        <v>562.5</v>
      </c>
      <c r="V439" s="12">
        <v>238.7</v>
      </c>
    </row>
    <row r="440" spans="1:22" x14ac:dyDescent="0.2">
      <c r="A440" t="s">
        <v>1398</v>
      </c>
      <c r="B440" t="s">
        <v>1399</v>
      </c>
      <c r="C440" s="6">
        <v>44105</v>
      </c>
      <c r="D440" s="7">
        <v>41844</v>
      </c>
      <c r="E440" t="s">
        <v>1400</v>
      </c>
      <c r="F440" t="s">
        <v>41</v>
      </c>
      <c r="G440" t="s">
        <v>25</v>
      </c>
      <c r="H440" s="8">
        <v>46865</v>
      </c>
      <c r="I440">
        <f t="shared" si="48"/>
        <v>1</v>
      </c>
      <c r="J440">
        <f t="shared" si="49"/>
        <v>0</v>
      </c>
      <c r="K440" s="9">
        <v>2012</v>
      </c>
      <c r="L440" s="9">
        <v>2012</v>
      </c>
      <c r="M440" t="s">
        <v>182</v>
      </c>
      <c r="N440" t="s">
        <v>1401</v>
      </c>
      <c r="O440" t="s">
        <v>28</v>
      </c>
      <c r="P440">
        <f t="shared" si="45"/>
        <v>0</v>
      </c>
      <c r="Q440">
        <f t="shared" si="46"/>
        <v>1</v>
      </c>
      <c r="R440" s="10" t="str">
        <f t="shared" si="51"/>
        <v>rot</v>
      </c>
    </row>
    <row r="441" spans="1:22" x14ac:dyDescent="0.2">
      <c r="A441" t="s">
        <v>1402</v>
      </c>
      <c r="B441" t="s">
        <v>1403</v>
      </c>
      <c r="C441" s="6">
        <v>44244</v>
      </c>
      <c r="D441" s="7">
        <v>86150</v>
      </c>
      <c r="E441" t="s">
        <v>1027</v>
      </c>
      <c r="F441" t="s">
        <v>25</v>
      </c>
      <c r="G441" t="s">
        <v>25</v>
      </c>
      <c r="H441" s="8">
        <v>47626</v>
      </c>
      <c r="I441">
        <f t="shared" si="48"/>
        <v>1</v>
      </c>
      <c r="J441">
        <f t="shared" si="49"/>
        <v>0</v>
      </c>
      <c r="K441" s="9">
        <v>1909</v>
      </c>
      <c r="L441" s="9"/>
      <c r="M441" t="s">
        <v>1404</v>
      </c>
      <c r="N441" t="s">
        <v>27</v>
      </c>
      <c r="O441" t="s">
        <v>28</v>
      </c>
      <c r="P441">
        <f t="shared" si="45"/>
        <v>0</v>
      </c>
      <c r="Q441">
        <f t="shared" si="46"/>
        <v>1</v>
      </c>
      <c r="R441" s="10" t="str">
        <f t="shared" si="51"/>
        <v>rot</v>
      </c>
      <c r="S441" s="11">
        <v>51</v>
      </c>
      <c r="T441" s="11">
        <v>64</v>
      </c>
    </row>
    <row r="442" spans="1:22" x14ac:dyDescent="0.2">
      <c r="A442" t="s">
        <v>1405</v>
      </c>
      <c r="B442" t="s">
        <v>1406</v>
      </c>
      <c r="C442" s="6">
        <v>44185</v>
      </c>
      <c r="D442" s="7">
        <v>85354</v>
      </c>
      <c r="E442" t="s">
        <v>894</v>
      </c>
      <c r="F442" t="s">
        <v>41</v>
      </c>
      <c r="G442" t="s">
        <v>42</v>
      </c>
      <c r="H442" s="8">
        <v>47432</v>
      </c>
      <c r="I442">
        <f t="shared" si="48"/>
        <v>1</v>
      </c>
      <c r="J442">
        <f t="shared" si="49"/>
        <v>0</v>
      </c>
      <c r="K442" s="9">
        <v>2003</v>
      </c>
      <c r="L442" s="9">
        <v>2003</v>
      </c>
      <c r="M442" t="s">
        <v>1002</v>
      </c>
      <c r="N442" t="s">
        <v>27</v>
      </c>
      <c r="O442" t="s">
        <v>28</v>
      </c>
      <c r="P442">
        <f t="shared" si="45"/>
        <v>0</v>
      </c>
      <c r="Q442">
        <f t="shared" si="46"/>
        <v>1</v>
      </c>
      <c r="R442" s="10" t="str">
        <f t="shared" si="51"/>
        <v>rot</v>
      </c>
      <c r="V442" s="12">
        <v>3541</v>
      </c>
    </row>
    <row r="443" spans="1:22" x14ac:dyDescent="0.2">
      <c r="A443" t="s">
        <v>1407</v>
      </c>
      <c r="B443" t="s">
        <v>1408</v>
      </c>
      <c r="C443" s="6">
        <v>44102</v>
      </c>
      <c r="D443" s="7">
        <v>80333</v>
      </c>
      <c r="E443" t="s">
        <v>159</v>
      </c>
      <c r="F443" t="s">
        <v>25</v>
      </c>
      <c r="G443" t="s">
        <v>25</v>
      </c>
      <c r="H443" s="8">
        <v>43695</v>
      </c>
      <c r="I443">
        <f t="shared" si="48"/>
        <v>0</v>
      </c>
      <c r="J443">
        <f t="shared" si="49"/>
        <v>1</v>
      </c>
      <c r="K443" s="9">
        <v>1960</v>
      </c>
      <c r="L443" s="9">
        <v>2006</v>
      </c>
      <c r="O443" t="s">
        <v>28</v>
      </c>
      <c r="P443">
        <f t="shared" si="45"/>
        <v>0</v>
      </c>
      <c r="Q443">
        <f t="shared" si="46"/>
        <v>1</v>
      </c>
      <c r="R443" s="10" t="str">
        <f t="shared" si="51"/>
        <v>rot</v>
      </c>
      <c r="T443" s="11">
        <v>29</v>
      </c>
    </row>
    <row r="444" spans="1:22" x14ac:dyDescent="0.2">
      <c r="A444" t="s">
        <v>1409</v>
      </c>
      <c r="B444" t="s">
        <v>1410</v>
      </c>
      <c r="C444" s="6">
        <v>44244</v>
      </c>
      <c r="D444" s="7">
        <v>93047</v>
      </c>
      <c r="E444" t="s">
        <v>40</v>
      </c>
      <c r="F444" t="s">
        <v>25</v>
      </c>
      <c r="G444" t="s">
        <v>25</v>
      </c>
      <c r="H444" s="8">
        <v>47902</v>
      </c>
      <c r="I444">
        <f t="shared" si="48"/>
        <v>1</v>
      </c>
      <c r="J444">
        <f t="shared" si="49"/>
        <v>0</v>
      </c>
      <c r="K444" s="9">
        <v>1952</v>
      </c>
      <c r="L444" s="9">
        <v>2017</v>
      </c>
      <c r="M444" t="s">
        <v>111</v>
      </c>
      <c r="N444" t="s">
        <v>27</v>
      </c>
      <c r="O444" t="s">
        <v>28</v>
      </c>
      <c r="P444">
        <f t="shared" si="45"/>
        <v>0</v>
      </c>
      <c r="Q444">
        <f t="shared" si="46"/>
        <v>1</v>
      </c>
      <c r="R444" s="10" t="str">
        <f t="shared" si="51"/>
        <v>rot</v>
      </c>
      <c r="S444" s="11">
        <v>120</v>
      </c>
      <c r="T444" s="11">
        <v>85</v>
      </c>
    </row>
    <row r="445" spans="1:22" x14ac:dyDescent="0.2">
      <c r="A445" t="s">
        <v>1411</v>
      </c>
      <c r="B445" t="s">
        <v>1412</v>
      </c>
      <c r="C445" s="6">
        <v>44102</v>
      </c>
      <c r="D445" s="7">
        <v>28357</v>
      </c>
      <c r="E445" t="s">
        <v>732</v>
      </c>
      <c r="F445" t="s">
        <v>25</v>
      </c>
      <c r="G445" t="s">
        <v>25</v>
      </c>
      <c r="H445" s="8">
        <v>43530</v>
      </c>
      <c r="I445">
        <f t="shared" si="48"/>
        <v>0</v>
      </c>
      <c r="J445">
        <f t="shared" si="49"/>
        <v>1</v>
      </c>
      <c r="K445" s="9">
        <v>1973</v>
      </c>
      <c r="L445" s="9">
        <v>2004</v>
      </c>
      <c r="O445" t="s">
        <v>28</v>
      </c>
      <c r="P445">
        <f t="shared" si="45"/>
        <v>0</v>
      </c>
      <c r="Q445">
        <f t="shared" si="46"/>
        <v>1</v>
      </c>
      <c r="R445" s="10" t="str">
        <f t="shared" si="51"/>
        <v>rot</v>
      </c>
      <c r="T445" s="11">
        <v>51.4</v>
      </c>
    </row>
    <row r="446" spans="1:22" x14ac:dyDescent="0.2">
      <c r="A446" t="s">
        <v>1413</v>
      </c>
      <c r="B446" t="s">
        <v>1414</v>
      </c>
      <c r="C446" s="6">
        <v>44102</v>
      </c>
      <c r="D446" s="7">
        <v>53225</v>
      </c>
      <c r="E446" t="s">
        <v>35</v>
      </c>
      <c r="F446" t="s">
        <v>25</v>
      </c>
      <c r="G446" t="s">
        <v>25</v>
      </c>
      <c r="H446" s="8">
        <v>46118</v>
      </c>
      <c r="I446">
        <f t="shared" si="48"/>
        <v>1</v>
      </c>
      <c r="J446">
        <f t="shared" si="49"/>
        <v>0</v>
      </c>
      <c r="K446" s="9">
        <v>1993</v>
      </c>
      <c r="L446" s="9"/>
      <c r="M446" t="s">
        <v>53</v>
      </c>
      <c r="O446" t="s">
        <v>28</v>
      </c>
      <c r="P446">
        <f t="shared" si="45"/>
        <v>0</v>
      </c>
      <c r="Q446">
        <f t="shared" si="46"/>
        <v>1</v>
      </c>
      <c r="R446" s="10" t="str">
        <f t="shared" si="51"/>
        <v>rot</v>
      </c>
      <c r="S446" s="11">
        <v>137.4</v>
      </c>
      <c r="V446" s="12">
        <v>7651</v>
      </c>
    </row>
    <row r="447" spans="1:22" x14ac:dyDescent="0.2">
      <c r="A447" t="s">
        <v>1415</v>
      </c>
      <c r="B447" t="s">
        <v>1416</v>
      </c>
      <c r="C447" s="6">
        <v>44105</v>
      </c>
      <c r="D447" s="7">
        <v>79111</v>
      </c>
      <c r="E447" t="s">
        <v>84</v>
      </c>
      <c r="F447" t="s">
        <v>41</v>
      </c>
      <c r="G447" t="s">
        <v>42</v>
      </c>
      <c r="H447" s="8">
        <v>45641</v>
      </c>
      <c r="I447">
        <f t="shared" si="48"/>
        <v>1</v>
      </c>
      <c r="J447">
        <f t="shared" si="49"/>
        <v>0</v>
      </c>
      <c r="K447" s="9">
        <v>1974</v>
      </c>
      <c r="L447" s="9">
        <v>1999</v>
      </c>
      <c r="M447" t="s">
        <v>182</v>
      </c>
      <c r="N447" t="s">
        <v>27</v>
      </c>
      <c r="O447" t="s">
        <v>47</v>
      </c>
      <c r="P447">
        <f t="shared" si="45"/>
        <v>1</v>
      </c>
      <c r="Q447">
        <f t="shared" si="46"/>
        <v>0</v>
      </c>
      <c r="R447" s="10" t="str">
        <f t="shared" si="51"/>
        <v>rot</v>
      </c>
      <c r="S447" s="11">
        <v>338.3</v>
      </c>
      <c r="U447" s="11">
        <v>85</v>
      </c>
      <c r="V447" s="12">
        <v>20740.099999999999</v>
      </c>
    </row>
    <row r="448" spans="1:22" x14ac:dyDescent="0.2">
      <c r="A448" t="s">
        <v>1417</v>
      </c>
      <c r="B448" t="s">
        <v>1418</v>
      </c>
      <c r="C448" s="6">
        <v>44102</v>
      </c>
      <c r="D448" s="7">
        <v>80335</v>
      </c>
      <c r="E448" t="s">
        <v>159</v>
      </c>
      <c r="F448" t="s">
        <v>41</v>
      </c>
      <c r="G448" t="s">
        <v>25</v>
      </c>
      <c r="H448" s="8">
        <v>47798</v>
      </c>
      <c r="I448">
        <f t="shared" si="48"/>
        <v>1</v>
      </c>
      <c r="J448">
        <f t="shared" si="49"/>
        <v>0</v>
      </c>
      <c r="K448" s="9">
        <v>1977</v>
      </c>
      <c r="L448" s="9"/>
      <c r="M448" t="s">
        <v>1419</v>
      </c>
      <c r="O448" t="s">
        <v>28</v>
      </c>
      <c r="P448">
        <f t="shared" si="45"/>
        <v>0</v>
      </c>
      <c r="Q448">
        <f t="shared" si="46"/>
        <v>1</v>
      </c>
      <c r="R448" s="10" t="str">
        <f t="shared" si="51"/>
        <v>rot</v>
      </c>
    </row>
    <row r="449" spans="1:22" x14ac:dyDescent="0.2">
      <c r="A449" t="s">
        <v>1420</v>
      </c>
      <c r="B449" t="s">
        <v>1421</v>
      </c>
      <c r="C449" s="6">
        <v>44116</v>
      </c>
      <c r="D449" s="7">
        <v>52064</v>
      </c>
      <c r="E449" t="s">
        <v>384</v>
      </c>
      <c r="F449" t="s">
        <v>41</v>
      </c>
      <c r="G449" t="s">
        <v>25</v>
      </c>
      <c r="H449" s="8">
        <v>45371</v>
      </c>
      <c r="I449">
        <f t="shared" si="48"/>
        <v>1</v>
      </c>
      <c r="J449">
        <f t="shared" si="49"/>
        <v>0</v>
      </c>
      <c r="K449" s="9">
        <v>1953</v>
      </c>
      <c r="L449" s="9">
        <v>1994</v>
      </c>
      <c r="O449" t="s">
        <v>28</v>
      </c>
      <c r="P449">
        <f t="shared" si="45"/>
        <v>0</v>
      </c>
      <c r="Q449">
        <f t="shared" si="46"/>
        <v>1</v>
      </c>
      <c r="R449" s="10" t="str">
        <f t="shared" si="51"/>
        <v>rot</v>
      </c>
    </row>
    <row r="450" spans="1:22" x14ac:dyDescent="0.2">
      <c r="A450" t="s">
        <v>1422</v>
      </c>
      <c r="B450" t="s">
        <v>1423</v>
      </c>
      <c r="C450" s="6">
        <v>44102</v>
      </c>
      <c r="D450" s="7">
        <v>44787</v>
      </c>
      <c r="E450" t="s">
        <v>233</v>
      </c>
      <c r="F450" t="s">
        <v>25</v>
      </c>
      <c r="G450" t="s">
        <v>25</v>
      </c>
      <c r="H450" s="8">
        <v>47791</v>
      </c>
      <c r="I450">
        <f t="shared" si="48"/>
        <v>1</v>
      </c>
      <c r="J450">
        <f t="shared" si="49"/>
        <v>0</v>
      </c>
      <c r="K450" s="9">
        <v>1975</v>
      </c>
      <c r="L450" s="9">
        <v>1990</v>
      </c>
      <c r="M450" t="s">
        <v>1424</v>
      </c>
      <c r="N450" t="s">
        <v>27</v>
      </c>
      <c r="O450" t="s">
        <v>28</v>
      </c>
      <c r="P450">
        <f t="shared" ref="P450:P513" si="52">IF(O450="Bedarfsausweis",1,0)</f>
        <v>0</v>
      </c>
      <c r="Q450">
        <f t="shared" ref="Q450:Q513" si="53">IF(O450="Verbrauchsausweis",1,0)</f>
        <v>1</v>
      </c>
      <c r="R450" s="10" t="str">
        <f t="shared" si="51"/>
        <v>rot</v>
      </c>
      <c r="S450" s="11">
        <v>148.9</v>
      </c>
      <c r="T450" s="11">
        <v>67.2</v>
      </c>
    </row>
    <row r="451" spans="1:22" x14ac:dyDescent="0.2">
      <c r="A451" t="s">
        <v>1425</v>
      </c>
      <c r="B451" t="s">
        <v>1426</v>
      </c>
      <c r="C451" s="6">
        <v>44112</v>
      </c>
      <c r="D451" s="7">
        <v>32756</v>
      </c>
      <c r="E451" t="s">
        <v>214</v>
      </c>
      <c r="F451" t="s">
        <v>25</v>
      </c>
      <c r="G451" t="s">
        <v>25</v>
      </c>
      <c r="H451" s="8">
        <v>47788</v>
      </c>
      <c r="I451">
        <f t="shared" si="48"/>
        <v>1</v>
      </c>
      <c r="J451">
        <f t="shared" si="49"/>
        <v>0</v>
      </c>
      <c r="K451" s="9" t="s">
        <v>1427</v>
      </c>
      <c r="L451" s="9"/>
      <c r="M451" t="s">
        <v>650</v>
      </c>
      <c r="N451" t="s">
        <v>27</v>
      </c>
      <c r="O451" t="s">
        <v>28</v>
      </c>
      <c r="P451">
        <f t="shared" si="52"/>
        <v>0</v>
      </c>
      <c r="Q451">
        <f t="shared" si="53"/>
        <v>1</v>
      </c>
      <c r="R451" s="10" t="str">
        <f t="shared" si="51"/>
        <v>rot</v>
      </c>
      <c r="S451" s="11">
        <v>126</v>
      </c>
      <c r="T451" s="11">
        <v>89</v>
      </c>
    </row>
    <row r="452" spans="1:22" x14ac:dyDescent="0.2">
      <c r="A452" t="s">
        <v>1428</v>
      </c>
      <c r="B452" t="s">
        <v>1429</v>
      </c>
      <c r="C452" s="6">
        <v>44117</v>
      </c>
      <c r="D452" s="7">
        <v>49074</v>
      </c>
      <c r="E452" t="s">
        <v>266</v>
      </c>
      <c r="F452" t="s">
        <v>25</v>
      </c>
      <c r="G452" t="s">
        <v>25</v>
      </c>
      <c r="H452" s="8">
        <v>47770</v>
      </c>
      <c r="I452">
        <f t="shared" si="48"/>
        <v>1</v>
      </c>
      <c r="J452">
        <f t="shared" si="49"/>
        <v>0</v>
      </c>
      <c r="K452" s="9">
        <v>1628</v>
      </c>
      <c r="L452" s="9">
        <v>1989</v>
      </c>
      <c r="M452" t="s">
        <v>131</v>
      </c>
      <c r="O452" t="s">
        <v>28</v>
      </c>
      <c r="P452">
        <f t="shared" si="52"/>
        <v>0</v>
      </c>
      <c r="Q452">
        <f t="shared" si="53"/>
        <v>1</v>
      </c>
      <c r="R452" s="10" t="str">
        <f t="shared" si="51"/>
        <v>rot</v>
      </c>
    </row>
    <row r="453" spans="1:22" x14ac:dyDescent="0.2">
      <c r="A453" t="s">
        <v>1430</v>
      </c>
      <c r="B453" t="s">
        <v>1431</v>
      </c>
      <c r="C453" s="6">
        <v>44157</v>
      </c>
      <c r="D453" s="7">
        <v>89073</v>
      </c>
      <c r="E453" t="s">
        <v>494</v>
      </c>
      <c r="F453" t="s">
        <v>25</v>
      </c>
      <c r="G453" t="s">
        <v>25</v>
      </c>
      <c r="H453" s="8">
        <v>43688</v>
      </c>
      <c r="I453">
        <f t="shared" si="48"/>
        <v>0</v>
      </c>
      <c r="J453">
        <f t="shared" si="49"/>
        <v>1</v>
      </c>
      <c r="K453" s="9">
        <v>2004</v>
      </c>
      <c r="L453" s="9"/>
      <c r="M453" t="s">
        <v>1432</v>
      </c>
      <c r="O453" t="s">
        <v>28</v>
      </c>
      <c r="P453">
        <f t="shared" si="52"/>
        <v>0</v>
      </c>
      <c r="Q453">
        <f t="shared" si="53"/>
        <v>1</v>
      </c>
      <c r="R453" s="10" t="str">
        <f t="shared" si="51"/>
        <v>rot</v>
      </c>
      <c r="T453" s="11">
        <v>146</v>
      </c>
    </row>
    <row r="454" spans="1:22" x14ac:dyDescent="0.2">
      <c r="A454" t="s">
        <v>1433</v>
      </c>
      <c r="B454" t="s">
        <v>1434</v>
      </c>
      <c r="C454" s="6">
        <v>44105</v>
      </c>
      <c r="D454" s="7">
        <v>58507</v>
      </c>
      <c r="E454" t="s">
        <v>1213</v>
      </c>
      <c r="F454" t="s">
        <v>41</v>
      </c>
      <c r="G454" t="s">
        <v>25</v>
      </c>
      <c r="H454" s="8">
        <v>47777</v>
      </c>
      <c r="I454">
        <f t="shared" si="48"/>
        <v>1</v>
      </c>
      <c r="J454">
        <f t="shared" si="49"/>
        <v>0</v>
      </c>
      <c r="K454" s="9">
        <v>1890</v>
      </c>
      <c r="L454" s="9">
        <v>2013</v>
      </c>
      <c r="M454" t="s">
        <v>131</v>
      </c>
      <c r="O454" t="s">
        <v>28</v>
      </c>
      <c r="P454">
        <f t="shared" si="52"/>
        <v>0</v>
      </c>
      <c r="Q454">
        <f t="shared" si="53"/>
        <v>1</v>
      </c>
      <c r="R454" s="10" t="str">
        <f t="shared" si="51"/>
        <v>rot</v>
      </c>
    </row>
    <row r="455" spans="1:22" x14ac:dyDescent="0.2">
      <c r="A455" t="s">
        <v>1435</v>
      </c>
      <c r="B455" t="s">
        <v>1436</v>
      </c>
      <c r="C455" s="6">
        <v>44129</v>
      </c>
      <c r="D455" s="7">
        <v>80797</v>
      </c>
      <c r="E455" t="s">
        <v>159</v>
      </c>
      <c r="F455" t="s">
        <v>41</v>
      </c>
      <c r="G455" t="s">
        <v>25</v>
      </c>
      <c r="H455" s="8">
        <v>43579</v>
      </c>
      <c r="I455">
        <f t="shared" si="48"/>
        <v>0</v>
      </c>
      <c r="J455">
        <f t="shared" si="49"/>
        <v>1</v>
      </c>
      <c r="K455" s="9">
        <v>1912</v>
      </c>
      <c r="L455" s="9"/>
      <c r="O455" t="s">
        <v>28</v>
      </c>
      <c r="P455">
        <f t="shared" si="52"/>
        <v>0</v>
      </c>
      <c r="Q455">
        <f t="shared" si="53"/>
        <v>1</v>
      </c>
      <c r="R455" s="10" t="str">
        <f t="shared" si="51"/>
        <v>rot</v>
      </c>
    </row>
    <row r="456" spans="1:22" x14ac:dyDescent="0.2">
      <c r="A456" t="s">
        <v>1437</v>
      </c>
      <c r="B456" t="s">
        <v>1438</v>
      </c>
      <c r="C456" s="6">
        <v>44111</v>
      </c>
      <c r="D456" s="7">
        <v>95444</v>
      </c>
      <c r="E456" t="s">
        <v>288</v>
      </c>
      <c r="F456" t="s">
        <v>25</v>
      </c>
      <c r="G456" t="s">
        <v>25</v>
      </c>
      <c r="H456" s="8">
        <v>47846</v>
      </c>
      <c r="I456">
        <f t="shared" si="48"/>
        <v>1</v>
      </c>
      <c r="J456">
        <f t="shared" si="49"/>
        <v>0</v>
      </c>
      <c r="K456" s="9" t="s">
        <v>1439</v>
      </c>
      <c r="L456" s="9"/>
      <c r="M456" t="s">
        <v>37</v>
      </c>
      <c r="O456" t="s">
        <v>28</v>
      </c>
      <c r="P456">
        <f t="shared" si="52"/>
        <v>0</v>
      </c>
      <c r="Q456">
        <f t="shared" si="53"/>
        <v>1</v>
      </c>
      <c r="R456" s="10" t="str">
        <f t="shared" si="51"/>
        <v>rot</v>
      </c>
      <c r="S456" s="11">
        <v>428.5</v>
      </c>
      <c r="T456" s="11">
        <v>407.6</v>
      </c>
    </row>
    <row r="457" spans="1:22" x14ac:dyDescent="0.2">
      <c r="A457" t="s">
        <v>1440</v>
      </c>
      <c r="B457" t="s">
        <v>1441</v>
      </c>
      <c r="C457" s="6">
        <v>44103</v>
      </c>
      <c r="D457" s="7">
        <v>70173</v>
      </c>
      <c r="E457" t="s">
        <v>210</v>
      </c>
      <c r="F457" t="s">
        <v>41</v>
      </c>
      <c r="G457" t="s">
        <v>25</v>
      </c>
      <c r="H457" s="8">
        <v>46889</v>
      </c>
      <c r="I457">
        <f t="shared" si="48"/>
        <v>1</v>
      </c>
      <c r="J457">
        <f t="shared" si="49"/>
        <v>0</v>
      </c>
      <c r="K457" s="9">
        <v>2011</v>
      </c>
      <c r="L457" s="9"/>
      <c r="M457" t="s">
        <v>1442</v>
      </c>
      <c r="N457" t="s">
        <v>1443</v>
      </c>
      <c r="O457" t="s">
        <v>28</v>
      </c>
      <c r="P457">
        <f t="shared" si="52"/>
        <v>0</v>
      </c>
      <c r="Q457">
        <f t="shared" si="53"/>
        <v>1</v>
      </c>
      <c r="R457" s="10" t="str">
        <f t="shared" si="51"/>
        <v>rot</v>
      </c>
    </row>
    <row r="458" spans="1:22" x14ac:dyDescent="0.2">
      <c r="A458" t="s">
        <v>1444</v>
      </c>
      <c r="B458" t="s">
        <v>1445</v>
      </c>
      <c r="C458" s="6">
        <v>44103</v>
      </c>
      <c r="D458" s="7">
        <v>47051</v>
      </c>
      <c r="E458" t="s">
        <v>1446</v>
      </c>
      <c r="F458" t="s">
        <v>25</v>
      </c>
      <c r="G458" t="s">
        <v>25</v>
      </c>
      <c r="H458" s="8">
        <v>45775</v>
      </c>
      <c r="I458">
        <f t="shared" si="48"/>
        <v>1</v>
      </c>
      <c r="J458">
        <f t="shared" si="49"/>
        <v>0</v>
      </c>
      <c r="K458" s="9" t="s">
        <v>1447</v>
      </c>
      <c r="L458" s="9" t="s">
        <v>1448</v>
      </c>
      <c r="M458" t="s">
        <v>1449</v>
      </c>
      <c r="O458" t="s">
        <v>47</v>
      </c>
      <c r="P458">
        <f t="shared" si="52"/>
        <v>1</v>
      </c>
      <c r="Q458">
        <f t="shared" si="53"/>
        <v>0</v>
      </c>
      <c r="R458" s="13" t="s">
        <v>48</v>
      </c>
      <c r="S458" s="11">
        <v>118.1</v>
      </c>
      <c r="T458" s="11">
        <v>86</v>
      </c>
      <c r="U458" s="11">
        <v>45</v>
      </c>
      <c r="V458" s="12">
        <v>13579.7</v>
      </c>
    </row>
    <row r="459" spans="1:22" x14ac:dyDescent="0.2">
      <c r="A459" t="s">
        <v>1450</v>
      </c>
      <c r="B459" t="s">
        <v>1451</v>
      </c>
      <c r="C459" s="6">
        <v>44152</v>
      </c>
      <c r="D459" s="7">
        <v>79098</v>
      </c>
      <c r="E459" t="s">
        <v>84</v>
      </c>
      <c r="F459" t="s">
        <v>25</v>
      </c>
      <c r="G459" t="s">
        <v>25</v>
      </c>
      <c r="H459" s="8">
        <v>43876</v>
      </c>
      <c r="I459">
        <f t="shared" si="48"/>
        <v>0</v>
      </c>
      <c r="J459">
        <f t="shared" si="49"/>
        <v>1</v>
      </c>
      <c r="K459" s="9"/>
      <c r="L459" s="9"/>
      <c r="O459" t="s">
        <v>28</v>
      </c>
      <c r="P459">
        <f t="shared" si="52"/>
        <v>0</v>
      </c>
      <c r="Q459">
        <f t="shared" si="53"/>
        <v>1</v>
      </c>
      <c r="R459" s="10" t="str">
        <f t="shared" ref="R459:R496" si="54">IF(AND(P459=1,S459&lt;=70),"grün","rot")</f>
        <v>rot</v>
      </c>
    </row>
    <row r="460" spans="1:22" x14ac:dyDescent="0.2">
      <c r="A460" t="s">
        <v>1452</v>
      </c>
      <c r="B460" t="s">
        <v>1453</v>
      </c>
      <c r="C460" s="6">
        <v>44153</v>
      </c>
      <c r="D460" s="7">
        <v>34117</v>
      </c>
      <c r="E460" t="s">
        <v>1454</v>
      </c>
      <c r="F460" t="s">
        <v>25</v>
      </c>
      <c r="G460" t="s">
        <v>25</v>
      </c>
      <c r="H460" s="8">
        <v>47833</v>
      </c>
      <c r="I460">
        <f t="shared" si="48"/>
        <v>1</v>
      </c>
      <c r="J460">
        <f t="shared" si="49"/>
        <v>0</v>
      </c>
      <c r="K460" s="9">
        <v>1966</v>
      </c>
      <c r="L460" s="9"/>
      <c r="M460" t="s">
        <v>1455</v>
      </c>
      <c r="O460" t="s">
        <v>28</v>
      </c>
      <c r="P460">
        <f t="shared" si="52"/>
        <v>0</v>
      </c>
      <c r="Q460">
        <f t="shared" si="53"/>
        <v>1</v>
      </c>
      <c r="R460" s="10" t="str">
        <f t="shared" si="54"/>
        <v>rot</v>
      </c>
      <c r="S460" s="11">
        <v>76.099999999999994</v>
      </c>
      <c r="T460" s="11">
        <v>103.1</v>
      </c>
    </row>
    <row r="461" spans="1:22" x14ac:dyDescent="0.2">
      <c r="A461" t="s">
        <v>1456</v>
      </c>
      <c r="B461" t="s">
        <v>1457</v>
      </c>
      <c r="C461" s="6">
        <v>44169</v>
      </c>
      <c r="D461" s="7">
        <v>19370</v>
      </c>
      <c r="E461" t="s">
        <v>1458</v>
      </c>
      <c r="F461" t="s">
        <v>25</v>
      </c>
      <c r="G461" t="s">
        <v>25</v>
      </c>
      <c r="H461" s="8">
        <v>43066</v>
      </c>
      <c r="I461">
        <f t="shared" si="48"/>
        <v>0</v>
      </c>
      <c r="J461">
        <f t="shared" si="49"/>
        <v>1</v>
      </c>
      <c r="K461" s="9">
        <v>1983</v>
      </c>
      <c r="L461" s="9">
        <v>1992</v>
      </c>
      <c r="M461" t="s">
        <v>1459</v>
      </c>
      <c r="O461" t="s">
        <v>28</v>
      </c>
      <c r="P461">
        <f t="shared" si="52"/>
        <v>0</v>
      </c>
      <c r="Q461">
        <f t="shared" si="53"/>
        <v>1</v>
      </c>
      <c r="R461" s="10" t="str">
        <f t="shared" si="54"/>
        <v>rot</v>
      </c>
      <c r="T461" s="11">
        <v>158.1</v>
      </c>
    </row>
    <row r="462" spans="1:22" x14ac:dyDescent="0.2">
      <c r="A462" t="s">
        <v>1460</v>
      </c>
      <c r="B462" t="s">
        <v>1461</v>
      </c>
      <c r="C462" s="6">
        <v>44195</v>
      </c>
      <c r="D462" s="7">
        <v>99820</v>
      </c>
      <c r="E462" t="s">
        <v>1201</v>
      </c>
      <c r="F462" t="s">
        <v>25</v>
      </c>
      <c r="G462" t="s">
        <v>25</v>
      </c>
      <c r="H462" s="8">
        <v>46960</v>
      </c>
      <c r="I462">
        <f t="shared" si="48"/>
        <v>1</v>
      </c>
      <c r="J462">
        <f t="shared" si="49"/>
        <v>0</v>
      </c>
      <c r="K462" s="9">
        <v>1550</v>
      </c>
      <c r="L462" s="9">
        <v>2010</v>
      </c>
      <c r="M462" t="s">
        <v>111</v>
      </c>
      <c r="N462" t="s">
        <v>27</v>
      </c>
      <c r="O462" t="s">
        <v>28</v>
      </c>
      <c r="P462">
        <f t="shared" si="52"/>
        <v>0</v>
      </c>
      <c r="Q462">
        <f t="shared" si="53"/>
        <v>1</v>
      </c>
      <c r="R462" s="10" t="str">
        <f t="shared" si="54"/>
        <v>rot</v>
      </c>
      <c r="V462" s="12">
        <v>403</v>
      </c>
    </row>
    <row r="463" spans="1:22" x14ac:dyDescent="0.2">
      <c r="A463" t="s">
        <v>1462</v>
      </c>
      <c r="B463" t="s">
        <v>1463</v>
      </c>
      <c r="C463" s="6">
        <v>44179</v>
      </c>
      <c r="D463" s="7">
        <v>88400</v>
      </c>
      <c r="E463" t="s">
        <v>1464</v>
      </c>
      <c r="F463" t="s">
        <v>25</v>
      </c>
      <c r="G463" t="s">
        <v>25</v>
      </c>
      <c r="H463" s="8">
        <v>43638</v>
      </c>
      <c r="I463">
        <f t="shared" ref="I463:I526" si="55">IF(H463&gt;=DATE(2021,4,14),1,0)</f>
        <v>0</v>
      </c>
      <c r="J463">
        <f t="shared" ref="J463:J526" si="56">IF(H463&lt;DATE(2021,4,14),1,0)</f>
        <v>1</v>
      </c>
      <c r="K463" s="9">
        <v>1516</v>
      </c>
      <c r="L463" s="9"/>
      <c r="M463" t="s">
        <v>37</v>
      </c>
      <c r="O463" t="s">
        <v>28</v>
      </c>
      <c r="P463">
        <f t="shared" si="52"/>
        <v>0</v>
      </c>
      <c r="Q463">
        <f t="shared" si="53"/>
        <v>1</v>
      </c>
      <c r="R463" s="10" t="str">
        <f t="shared" si="54"/>
        <v>rot</v>
      </c>
      <c r="T463" s="11">
        <v>59.9</v>
      </c>
    </row>
    <row r="464" spans="1:22" x14ac:dyDescent="0.2">
      <c r="A464" t="s">
        <v>1465</v>
      </c>
      <c r="B464" s="14" t="s">
        <v>1466</v>
      </c>
      <c r="C464" s="6">
        <v>44114</v>
      </c>
      <c r="D464" s="7">
        <v>44866</v>
      </c>
      <c r="E464" t="s">
        <v>233</v>
      </c>
      <c r="F464" t="s">
        <v>25</v>
      </c>
      <c r="G464" t="s">
        <v>25</v>
      </c>
      <c r="H464" s="6">
        <v>45861</v>
      </c>
      <c r="I464">
        <f t="shared" si="55"/>
        <v>1</v>
      </c>
      <c r="J464">
        <f t="shared" si="56"/>
        <v>0</v>
      </c>
      <c r="K464" s="9">
        <v>1966</v>
      </c>
      <c r="L464" s="9"/>
      <c r="M464" t="s">
        <v>53</v>
      </c>
      <c r="O464" t="s">
        <v>28</v>
      </c>
      <c r="P464">
        <f t="shared" si="52"/>
        <v>0</v>
      </c>
      <c r="Q464">
        <f t="shared" si="53"/>
        <v>1</v>
      </c>
      <c r="R464" s="10" t="str">
        <f t="shared" si="54"/>
        <v>rot</v>
      </c>
    </row>
    <row r="465" spans="1:22" x14ac:dyDescent="0.2">
      <c r="A465" t="s">
        <v>1467</v>
      </c>
      <c r="B465" t="s">
        <v>1468</v>
      </c>
      <c r="C465" s="6">
        <v>44105</v>
      </c>
      <c r="D465" s="7">
        <v>73033</v>
      </c>
      <c r="E465" t="s">
        <v>898</v>
      </c>
      <c r="F465" t="s">
        <v>41</v>
      </c>
      <c r="G465" t="s">
        <v>25</v>
      </c>
      <c r="H465" s="8">
        <v>47106</v>
      </c>
      <c r="I465">
        <f t="shared" si="55"/>
        <v>1</v>
      </c>
      <c r="J465">
        <f t="shared" si="56"/>
        <v>0</v>
      </c>
      <c r="K465" s="9">
        <v>1955</v>
      </c>
      <c r="L465" s="9"/>
      <c r="M465" t="s">
        <v>234</v>
      </c>
      <c r="O465" t="s">
        <v>28</v>
      </c>
      <c r="P465">
        <f t="shared" si="52"/>
        <v>0</v>
      </c>
      <c r="Q465">
        <f t="shared" si="53"/>
        <v>1</v>
      </c>
      <c r="R465" s="10" t="str">
        <f t="shared" si="54"/>
        <v>rot</v>
      </c>
    </row>
    <row r="466" spans="1:22" x14ac:dyDescent="0.2">
      <c r="A466" t="s">
        <v>1469</v>
      </c>
      <c r="B466" t="s">
        <v>1470</v>
      </c>
      <c r="C466" s="6">
        <v>44141</v>
      </c>
      <c r="D466" s="7">
        <v>27576</v>
      </c>
      <c r="E466" t="s">
        <v>412</v>
      </c>
      <c r="F466" t="s">
        <v>25</v>
      </c>
      <c r="G466" t="s">
        <v>25</v>
      </c>
      <c r="H466" s="8">
        <v>43542</v>
      </c>
      <c r="I466">
        <f t="shared" si="55"/>
        <v>0</v>
      </c>
      <c r="J466">
        <f t="shared" si="56"/>
        <v>1</v>
      </c>
      <c r="K466" s="9">
        <v>1940</v>
      </c>
      <c r="L466" s="9">
        <v>1995</v>
      </c>
      <c r="M466" t="s">
        <v>37</v>
      </c>
      <c r="O466" t="s">
        <v>28</v>
      </c>
      <c r="P466">
        <f t="shared" si="52"/>
        <v>0</v>
      </c>
      <c r="Q466">
        <f t="shared" si="53"/>
        <v>1</v>
      </c>
      <c r="R466" s="10" t="str">
        <f t="shared" si="54"/>
        <v>rot</v>
      </c>
    </row>
    <row r="467" spans="1:22" x14ac:dyDescent="0.2">
      <c r="A467" t="s">
        <v>1471</v>
      </c>
      <c r="B467" t="s">
        <v>1472</v>
      </c>
      <c r="C467" s="6">
        <v>44102</v>
      </c>
      <c r="D467" s="7">
        <v>53111</v>
      </c>
      <c r="E467" t="s">
        <v>35</v>
      </c>
      <c r="F467" t="s">
        <v>25</v>
      </c>
      <c r="G467" t="s">
        <v>25</v>
      </c>
      <c r="H467" s="8">
        <v>44240</v>
      </c>
      <c r="I467">
        <f t="shared" si="55"/>
        <v>0</v>
      </c>
      <c r="J467">
        <f t="shared" si="56"/>
        <v>1</v>
      </c>
      <c r="K467" s="9">
        <v>1977</v>
      </c>
      <c r="L467" s="9">
        <v>1975</v>
      </c>
      <c r="O467" t="s">
        <v>47</v>
      </c>
      <c r="P467">
        <f t="shared" si="52"/>
        <v>1</v>
      </c>
      <c r="Q467">
        <f t="shared" si="53"/>
        <v>0</v>
      </c>
      <c r="R467" s="10" t="str">
        <f t="shared" si="54"/>
        <v>rot</v>
      </c>
      <c r="S467" s="11">
        <v>524</v>
      </c>
      <c r="U467" s="11">
        <v>145</v>
      </c>
      <c r="V467" s="12">
        <v>54273</v>
      </c>
    </row>
    <row r="468" spans="1:22" x14ac:dyDescent="0.2">
      <c r="A468" t="s">
        <v>1473</v>
      </c>
      <c r="B468" t="s">
        <v>1474</v>
      </c>
      <c r="C468" s="6">
        <v>44102</v>
      </c>
      <c r="D468" s="7">
        <v>80333</v>
      </c>
      <c r="E468" t="s">
        <v>159</v>
      </c>
      <c r="F468" t="s">
        <v>41</v>
      </c>
      <c r="G468" t="s">
        <v>25</v>
      </c>
      <c r="H468" s="8">
        <v>47082</v>
      </c>
      <c r="I468">
        <f t="shared" si="55"/>
        <v>1</v>
      </c>
      <c r="J468">
        <f t="shared" si="56"/>
        <v>0</v>
      </c>
      <c r="K468" s="9">
        <v>1987</v>
      </c>
      <c r="L468" s="9">
        <v>1985</v>
      </c>
      <c r="M468" t="s">
        <v>37</v>
      </c>
      <c r="O468" t="s">
        <v>28</v>
      </c>
      <c r="P468">
        <f t="shared" si="52"/>
        <v>0</v>
      </c>
      <c r="Q468">
        <f t="shared" si="53"/>
        <v>1</v>
      </c>
      <c r="R468" s="10" t="str">
        <f t="shared" si="54"/>
        <v>rot</v>
      </c>
    </row>
    <row r="469" spans="1:22" x14ac:dyDescent="0.2">
      <c r="A469" t="s">
        <v>1475</v>
      </c>
      <c r="B469" t="s">
        <v>1476</v>
      </c>
      <c r="C469" s="6">
        <v>44119</v>
      </c>
      <c r="D469" s="7">
        <v>40215</v>
      </c>
      <c r="E469" t="s">
        <v>320</v>
      </c>
      <c r="F469" t="s">
        <v>41</v>
      </c>
      <c r="G469" t="s">
        <v>42</v>
      </c>
      <c r="H469" s="8">
        <v>47797</v>
      </c>
      <c r="I469">
        <f t="shared" si="55"/>
        <v>1</v>
      </c>
      <c r="J469">
        <f t="shared" si="56"/>
        <v>0</v>
      </c>
      <c r="K469" s="9">
        <v>2006</v>
      </c>
      <c r="L469" s="9">
        <v>2006</v>
      </c>
      <c r="M469" t="s">
        <v>1162</v>
      </c>
      <c r="N469" t="s">
        <v>27</v>
      </c>
      <c r="O469" t="s">
        <v>28</v>
      </c>
      <c r="P469">
        <f t="shared" si="52"/>
        <v>0</v>
      </c>
      <c r="Q469">
        <f t="shared" si="53"/>
        <v>1</v>
      </c>
      <c r="R469" s="10" t="str">
        <f t="shared" si="54"/>
        <v>rot</v>
      </c>
    </row>
    <row r="470" spans="1:22" x14ac:dyDescent="0.2">
      <c r="A470" t="s">
        <v>1477</v>
      </c>
      <c r="B470" t="s">
        <v>1478</v>
      </c>
      <c r="C470" s="6">
        <v>44123</v>
      </c>
      <c r="D470" s="7">
        <v>52428</v>
      </c>
      <c r="E470" t="s">
        <v>1479</v>
      </c>
      <c r="F470" t="s">
        <v>25</v>
      </c>
      <c r="G470" t="s">
        <v>25</v>
      </c>
      <c r="H470" s="8">
        <v>47877</v>
      </c>
      <c r="I470">
        <f t="shared" si="55"/>
        <v>1</v>
      </c>
      <c r="J470">
        <f t="shared" si="56"/>
        <v>0</v>
      </c>
      <c r="K470" s="9">
        <v>1972</v>
      </c>
      <c r="L470" s="9">
        <v>2016</v>
      </c>
      <c r="M470" t="s">
        <v>131</v>
      </c>
      <c r="N470" t="s">
        <v>27</v>
      </c>
      <c r="O470" t="s">
        <v>28</v>
      </c>
      <c r="P470">
        <f t="shared" si="52"/>
        <v>0</v>
      </c>
      <c r="Q470">
        <f t="shared" si="53"/>
        <v>1</v>
      </c>
      <c r="R470" s="10" t="str">
        <f t="shared" si="54"/>
        <v>rot</v>
      </c>
      <c r="S470" s="11">
        <v>145.4</v>
      </c>
      <c r="T470" s="11">
        <v>110.8</v>
      </c>
    </row>
    <row r="471" spans="1:22" x14ac:dyDescent="0.2">
      <c r="A471" t="s">
        <v>1480</v>
      </c>
      <c r="B471" t="s">
        <v>1481</v>
      </c>
      <c r="C471" s="6">
        <v>44149</v>
      </c>
      <c r="D471" s="7">
        <v>53123</v>
      </c>
      <c r="E471" t="s">
        <v>35</v>
      </c>
      <c r="F471" t="s">
        <v>25</v>
      </c>
      <c r="G471" t="s">
        <v>25</v>
      </c>
      <c r="H471" s="8">
        <v>47811</v>
      </c>
      <c r="I471">
        <f t="shared" si="55"/>
        <v>1</v>
      </c>
      <c r="J471">
        <f t="shared" si="56"/>
        <v>0</v>
      </c>
      <c r="K471" s="9">
        <v>1991</v>
      </c>
      <c r="L471" s="9">
        <v>1993</v>
      </c>
      <c r="M471" t="s">
        <v>53</v>
      </c>
      <c r="O471" t="s">
        <v>28</v>
      </c>
      <c r="P471">
        <f t="shared" si="52"/>
        <v>0</v>
      </c>
      <c r="Q471">
        <f t="shared" si="53"/>
        <v>1</v>
      </c>
      <c r="R471" s="10" t="str">
        <f t="shared" si="54"/>
        <v>rot</v>
      </c>
      <c r="S471" s="11">
        <v>331.5</v>
      </c>
      <c r="T471" s="11">
        <v>230.2</v>
      </c>
    </row>
    <row r="472" spans="1:22" x14ac:dyDescent="0.2">
      <c r="A472" t="s">
        <v>1482</v>
      </c>
      <c r="B472" t="s">
        <v>1483</v>
      </c>
      <c r="C472" s="6">
        <v>44170</v>
      </c>
      <c r="D472" s="7">
        <v>55543</v>
      </c>
      <c r="E472" t="s">
        <v>817</v>
      </c>
      <c r="F472" t="s">
        <v>25</v>
      </c>
      <c r="G472" t="s">
        <v>25</v>
      </c>
      <c r="H472" s="8">
        <v>45592</v>
      </c>
      <c r="I472">
        <f t="shared" si="55"/>
        <v>1</v>
      </c>
      <c r="J472">
        <f t="shared" si="56"/>
        <v>0</v>
      </c>
      <c r="K472" s="9">
        <v>1990</v>
      </c>
      <c r="L472" s="9"/>
      <c r="M472" t="s">
        <v>344</v>
      </c>
      <c r="N472" t="s">
        <v>27</v>
      </c>
      <c r="O472" t="s">
        <v>28</v>
      </c>
      <c r="P472">
        <f t="shared" si="52"/>
        <v>0</v>
      </c>
      <c r="Q472">
        <f t="shared" si="53"/>
        <v>1</v>
      </c>
      <c r="R472" s="10" t="str">
        <f t="shared" si="54"/>
        <v>rot</v>
      </c>
      <c r="S472" s="11">
        <v>90</v>
      </c>
      <c r="T472" s="11">
        <v>74</v>
      </c>
    </row>
    <row r="473" spans="1:22" x14ac:dyDescent="0.2">
      <c r="A473" t="s">
        <v>1484</v>
      </c>
      <c r="B473" t="s">
        <v>1485</v>
      </c>
      <c r="C473" s="6">
        <v>44107</v>
      </c>
      <c r="D473" s="7">
        <v>61118</v>
      </c>
      <c r="E473" t="s">
        <v>369</v>
      </c>
      <c r="F473" t="s">
        <v>41</v>
      </c>
      <c r="G473" t="s">
        <v>25</v>
      </c>
      <c r="H473" s="8">
        <v>45843</v>
      </c>
      <c r="I473">
        <f t="shared" si="55"/>
        <v>1</v>
      </c>
      <c r="J473">
        <f t="shared" si="56"/>
        <v>0</v>
      </c>
      <c r="K473" s="9">
        <v>1997</v>
      </c>
      <c r="L473" s="9">
        <v>1997</v>
      </c>
      <c r="M473" t="s">
        <v>131</v>
      </c>
      <c r="O473" t="s">
        <v>28</v>
      </c>
      <c r="P473">
        <f t="shared" si="52"/>
        <v>0</v>
      </c>
      <c r="Q473">
        <f t="shared" si="53"/>
        <v>1</v>
      </c>
      <c r="R473" s="10" t="str">
        <f t="shared" si="54"/>
        <v>rot</v>
      </c>
    </row>
    <row r="474" spans="1:22" x14ac:dyDescent="0.2">
      <c r="A474" t="s">
        <v>1486</v>
      </c>
      <c r="B474" t="s">
        <v>1487</v>
      </c>
      <c r="C474" s="6">
        <v>44235</v>
      </c>
      <c r="D474" s="7">
        <v>52249</v>
      </c>
      <c r="E474" t="s">
        <v>663</v>
      </c>
      <c r="F474" t="s">
        <v>25</v>
      </c>
      <c r="G474" t="s">
        <v>25</v>
      </c>
      <c r="H474" s="8">
        <v>43372</v>
      </c>
      <c r="I474">
        <f t="shared" si="55"/>
        <v>0</v>
      </c>
      <c r="J474">
        <f t="shared" si="56"/>
        <v>1</v>
      </c>
      <c r="K474" s="9">
        <v>1979</v>
      </c>
      <c r="L474" s="9">
        <v>1977</v>
      </c>
      <c r="O474" t="s">
        <v>28</v>
      </c>
      <c r="P474">
        <f t="shared" si="52"/>
        <v>0</v>
      </c>
      <c r="Q474">
        <f t="shared" si="53"/>
        <v>1</v>
      </c>
      <c r="R474" s="10" t="str">
        <f t="shared" si="54"/>
        <v>rot</v>
      </c>
      <c r="T474" s="11">
        <v>197</v>
      </c>
    </row>
    <row r="475" spans="1:22" x14ac:dyDescent="0.2">
      <c r="A475" t="s">
        <v>1488</v>
      </c>
      <c r="B475" t="s">
        <v>1489</v>
      </c>
      <c r="C475" s="6">
        <v>44217</v>
      </c>
      <c r="D475" s="7">
        <v>88045</v>
      </c>
      <c r="E475" t="s">
        <v>883</v>
      </c>
      <c r="F475" t="s">
        <v>25</v>
      </c>
      <c r="G475" t="s">
        <v>25</v>
      </c>
      <c r="H475" s="8">
        <v>47902</v>
      </c>
      <c r="I475">
        <f t="shared" si="55"/>
        <v>1</v>
      </c>
      <c r="J475">
        <f t="shared" si="56"/>
        <v>0</v>
      </c>
      <c r="K475" s="9">
        <v>1984</v>
      </c>
      <c r="L475" s="9">
        <v>1984</v>
      </c>
      <c r="M475" t="s">
        <v>182</v>
      </c>
      <c r="O475" t="s">
        <v>28</v>
      </c>
      <c r="P475">
        <f t="shared" si="52"/>
        <v>0</v>
      </c>
      <c r="Q475">
        <f t="shared" si="53"/>
        <v>1</v>
      </c>
      <c r="R475" s="10" t="str">
        <f t="shared" si="54"/>
        <v>rot</v>
      </c>
      <c r="S475" s="11">
        <v>221.6</v>
      </c>
      <c r="T475" s="11">
        <v>176.2</v>
      </c>
    </row>
    <row r="476" spans="1:22" x14ac:dyDescent="0.2">
      <c r="A476" t="s">
        <v>1490</v>
      </c>
      <c r="B476" t="s">
        <v>1491</v>
      </c>
      <c r="C476" s="6">
        <v>44103</v>
      </c>
      <c r="D476" s="7">
        <v>25348</v>
      </c>
      <c r="E476" t="s">
        <v>1492</v>
      </c>
      <c r="F476" t="s">
        <v>41</v>
      </c>
      <c r="G476" t="s">
        <v>25</v>
      </c>
      <c r="H476" s="8">
        <v>43368</v>
      </c>
      <c r="I476">
        <f t="shared" si="55"/>
        <v>0</v>
      </c>
      <c r="J476">
        <f t="shared" si="56"/>
        <v>1</v>
      </c>
      <c r="K476" s="9" t="s">
        <v>1493</v>
      </c>
      <c r="L476" s="9">
        <v>1995</v>
      </c>
      <c r="O476" t="s">
        <v>28</v>
      </c>
      <c r="P476">
        <f t="shared" si="52"/>
        <v>0</v>
      </c>
      <c r="Q476">
        <f t="shared" si="53"/>
        <v>1</v>
      </c>
      <c r="R476" s="10" t="str">
        <f t="shared" si="54"/>
        <v>rot</v>
      </c>
    </row>
    <row r="477" spans="1:22" x14ac:dyDescent="0.2">
      <c r="A477" t="s">
        <v>1494</v>
      </c>
      <c r="B477" t="s">
        <v>1495</v>
      </c>
      <c r="C477" s="6">
        <v>44102</v>
      </c>
      <c r="D477" s="7">
        <v>89150</v>
      </c>
      <c r="E477" t="s">
        <v>1496</v>
      </c>
      <c r="F477" t="s">
        <v>41</v>
      </c>
      <c r="G477" t="s">
        <v>25</v>
      </c>
      <c r="H477" s="8">
        <v>47776</v>
      </c>
      <c r="I477">
        <f t="shared" si="55"/>
        <v>1</v>
      </c>
      <c r="J477">
        <f t="shared" si="56"/>
        <v>0</v>
      </c>
      <c r="K477" s="9">
        <v>1965</v>
      </c>
      <c r="L477" s="9"/>
      <c r="M477" t="s">
        <v>578</v>
      </c>
      <c r="O477" t="s">
        <v>28</v>
      </c>
      <c r="P477">
        <f t="shared" si="52"/>
        <v>0</v>
      </c>
      <c r="Q477">
        <f t="shared" si="53"/>
        <v>1</v>
      </c>
      <c r="R477" s="10" t="str">
        <f t="shared" si="54"/>
        <v>rot</v>
      </c>
    </row>
    <row r="478" spans="1:22" x14ac:dyDescent="0.2">
      <c r="A478" t="s">
        <v>1497</v>
      </c>
      <c r="B478" t="s">
        <v>1498</v>
      </c>
      <c r="C478" s="6">
        <v>44110</v>
      </c>
      <c r="D478" s="7">
        <v>33098</v>
      </c>
      <c r="E478" t="s">
        <v>118</v>
      </c>
      <c r="F478" t="s">
        <v>25</v>
      </c>
      <c r="G478" t="s">
        <v>25</v>
      </c>
      <c r="H478" s="8">
        <v>47550</v>
      </c>
      <c r="I478">
        <f t="shared" si="55"/>
        <v>1</v>
      </c>
      <c r="J478">
        <f t="shared" si="56"/>
        <v>0</v>
      </c>
      <c r="K478" s="9">
        <v>1957</v>
      </c>
      <c r="L478" s="9">
        <v>1957</v>
      </c>
      <c r="M478" t="s">
        <v>131</v>
      </c>
      <c r="N478" t="s">
        <v>27</v>
      </c>
      <c r="O478" t="s">
        <v>28</v>
      </c>
      <c r="P478">
        <f t="shared" si="52"/>
        <v>0</v>
      </c>
      <c r="Q478">
        <f t="shared" si="53"/>
        <v>1</v>
      </c>
      <c r="R478" s="10" t="str">
        <f t="shared" si="54"/>
        <v>rot</v>
      </c>
      <c r="S478" s="11">
        <v>191</v>
      </c>
      <c r="T478" s="11">
        <v>142</v>
      </c>
    </row>
    <row r="479" spans="1:22" x14ac:dyDescent="0.2">
      <c r="A479" t="s">
        <v>1499</v>
      </c>
      <c r="B479" t="s">
        <v>1500</v>
      </c>
      <c r="C479" s="6">
        <v>44103</v>
      </c>
      <c r="D479" s="7">
        <v>40878</v>
      </c>
      <c r="E479" t="s">
        <v>373</v>
      </c>
      <c r="F479" t="s">
        <v>25</v>
      </c>
      <c r="G479" t="s">
        <v>25</v>
      </c>
      <c r="H479" s="8">
        <v>47756</v>
      </c>
      <c r="I479">
        <f t="shared" si="55"/>
        <v>1</v>
      </c>
      <c r="J479">
        <f t="shared" si="56"/>
        <v>0</v>
      </c>
      <c r="K479" s="9">
        <v>1991</v>
      </c>
      <c r="L479" s="9"/>
      <c r="M479" t="s">
        <v>245</v>
      </c>
      <c r="N479" t="s">
        <v>27</v>
      </c>
      <c r="O479" t="s">
        <v>28</v>
      </c>
      <c r="P479">
        <f t="shared" si="52"/>
        <v>0</v>
      </c>
      <c r="Q479">
        <f t="shared" si="53"/>
        <v>1</v>
      </c>
      <c r="R479" s="10" t="str">
        <f t="shared" si="54"/>
        <v>rot</v>
      </c>
      <c r="S479" s="11">
        <v>94</v>
      </c>
      <c r="T479" s="11">
        <v>57.6</v>
      </c>
    </row>
    <row r="480" spans="1:22" x14ac:dyDescent="0.2">
      <c r="A480" t="s">
        <v>1501</v>
      </c>
      <c r="B480" t="s">
        <v>1502</v>
      </c>
      <c r="C480" s="6">
        <v>44128</v>
      </c>
      <c r="D480" s="7">
        <v>14542</v>
      </c>
      <c r="E480" t="s">
        <v>1503</v>
      </c>
      <c r="F480" t="s">
        <v>25</v>
      </c>
      <c r="G480" t="s">
        <v>25</v>
      </c>
      <c r="H480" s="8">
        <v>47809</v>
      </c>
      <c r="I480">
        <f t="shared" si="55"/>
        <v>1</v>
      </c>
      <c r="J480">
        <f t="shared" si="56"/>
        <v>0</v>
      </c>
      <c r="K480" s="9">
        <v>1928</v>
      </c>
      <c r="L480" s="9">
        <v>1990</v>
      </c>
      <c r="M480" t="s">
        <v>1504</v>
      </c>
      <c r="O480" t="s">
        <v>28</v>
      </c>
      <c r="P480">
        <f t="shared" si="52"/>
        <v>0</v>
      </c>
      <c r="Q480">
        <f t="shared" si="53"/>
        <v>1</v>
      </c>
      <c r="R480" s="10" t="str">
        <f t="shared" si="54"/>
        <v>rot</v>
      </c>
      <c r="S480" s="11">
        <v>73.5</v>
      </c>
      <c r="T480" s="11">
        <v>141.1</v>
      </c>
    </row>
    <row r="481" spans="1:22" x14ac:dyDescent="0.2">
      <c r="A481" t="s">
        <v>1505</v>
      </c>
      <c r="B481" t="s">
        <v>1506</v>
      </c>
      <c r="C481" s="6">
        <v>44118</v>
      </c>
      <c r="D481" s="7">
        <v>70173</v>
      </c>
      <c r="E481" t="s">
        <v>210</v>
      </c>
      <c r="F481" t="s">
        <v>25</v>
      </c>
      <c r="G481" t="s">
        <v>25</v>
      </c>
      <c r="H481" s="8">
        <v>47149</v>
      </c>
      <c r="I481">
        <f t="shared" si="55"/>
        <v>1</v>
      </c>
      <c r="J481">
        <f t="shared" si="56"/>
        <v>0</v>
      </c>
      <c r="K481" s="9" t="s">
        <v>1507</v>
      </c>
      <c r="L481" s="9"/>
      <c r="M481" t="s">
        <v>37</v>
      </c>
      <c r="N481" t="s">
        <v>438</v>
      </c>
      <c r="O481" t="s">
        <v>28</v>
      </c>
      <c r="P481">
        <f t="shared" si="52"/>
        <v>0</v>
      </c>
      <c r="Q481">
        <f t="shared" si="53"/>
        <v>1</v>
      </c>
      <c r="R481" s="10" t="str">
        <f t="shared" si="54"/>
        <v>rot</v>
      </c>
      <c r="S481" s="11">
        <v>244.7</v>
      </c>
      <c r="T481" s="11">
        <v>94.9</v>
      </c>
    </row>
    <row r="482" spans="1:22" x14ac:dyDescent="0.2">
      <c r="A482" t="s">
        <v>1508</v>
      </c>
      <c r="B482" t="s">
        <v>1509</v>
      </c>
      <c r="C482" s="6">
        <v>44102</v>
      </c>
      <c r="D482" s="7">
        <v>30167</v>
      </c>
      <c r="E482" t="s">
        <v>1510</v>
      </c>
      <c r="F482" t="s">
        <v>25</v>
      </c>
      <c r="G482" t="s">
        <v>25</v>
      </c>
      <c r="H482" s="8">
        <v>47667</v>
      </c>
      <c r="I482">
        <f t="shared" si="55"/>
        <v>1</v>
      </c>
      <c r="J482">
        <f t="shared" si="56"/>
        <v>0</v>
      </c>
      <c r="K482" s="9">
        <v>1955</v>
      </c>
      <c r="L482" s="9">
        <v>2002</v>
      </c>
      <c r="M482" t="s">
        <v>37</v>
      </c>
      <c r="O482" t="s">
        <v>28</v>
      </c>
      <c r="P482">
        <f t="shared" si="52"/>
        <v>0</v>
      </c>
      <c r="Q482">
        <f t="shared" si="53"/>
        <v>1</v>
      </c>
      <c r="R482" s="10" t="str">
        <f t="shared" si="54"/>
        <v>rot</v>
      </c>
    </row>
    <row r="483" spans="1:22" x14ac:dyDescent="0.2">
      <c r="A483" t="s">
        <v>1511</v>
      </c>
      <c r="B483" t="s">
        <v>1512</v>
      </c>
      <c r="C483" s="6">
        <v>44123</v>
      </c>
      <c r="D483" s="7">
        <v>70173</v>
      </c>
      <c r="E483" t="s">
        <v>210</v>
      </c>
      <c r="F483" t="s">
        <v>41</v>
      </c>
      <c r="G483" t="s">
        <v>25</v>
      </c>
      <c r="H483" s="8">
        <v>47768</v>
      </c>
      <c r="I483">
        <f t="shared" si="55"/>
        <v>1</v>
      </c>
      <c r="J483">
        <f t="shared" si="56"/>
        <v>0</v>
      </c>
      <c r="K483" s="9">
        <v>1896</v>
      </c>
      <c r="L483" s="9"/>
      <c r="M483" t="s">
        <v>131</v>
      </c>
      <c r="O483" t="s">
        <v>28</v>
      </c>
      <c r="P483">
        <f t="shared" si="52"/>
        <v>0</v>
      </c>
      <c r="Q483">
        <f t="shared" si="53"/>
        <v>1</v>
      </c>
      <c r="R483" s="10" t="str">
        <f t="shared" si="54"/>
        <v>rot</v>
      </c>
    </row>
    <row r="484" spans="1:22" x14ac:dyDescent="0.2">
      <c r="A484" t="s">
        <v>1513</v>
      </c>
      <c r="B484" t="s">
        <v>1514</v>
      </c>
      <c r="C484" s="6">
        <v>44215</v>
      </c>
      <c r="D484" s="7">
        <v>88045</v>
      </c>
      <c r="E484" t="s">
        <v>883</v>
      </c>
      <c r="F484" t="s">
        <v>25</v>
      </c>
      <c r="G484" t="s">
        <v>25</v>
      </c>
      <c r="H484" s="8">
        <v>47879</v>
      </c>
      <c r="I484">
        <f t="shared" si="55"/>
        <v>1</v>
      </c>
      <c r="J484">
        <f t="shared" si="56"/>
        <v>0</v>
      </c>
      <c r="K484" s="9" t="s">
        <v>1515</v>
      </c>
      <c r="L484" s="9"/>
      <c r="M484" t="s">
        <v>182</v>
      </c>
      <c r="O484" t="s">
        <v>28</v>
      </c>
      <c r="P484">
        <f t="shared" si="52"/>
        <v>0</v>
      </c>
      <c r="Q484">
        <f t="shared" si="53"/>
        <v>1</v>
      </c>
      <c r="R484" s="10" t="str">
        <f t="shared" si="54"/>
        <v>rot</v>
      </c>
      <c r="S484" s="11">
        <v>56.4</v>
      </c>
      <c r="T484" s="11">
        <v>25</v>
      </c>
    </row>
    <row r="485" spans="1:22" x14ac:dyDescent="0.2">
      <c r="A485" t="s">
        <v>1516</v>
      </c>
      <c r="B485" t="s">
        <v>1517</v>
      </c>
      <c r="C485" s="6">
        <v>44103</v>
      </c>
      <c r="D485" s="7">
        <v>73033</v>
      </c>
      <c r="E485" t="s">
        <v>898</v>
      </c>
      <c r="F485" t="s">
        <v>41</v>
      </c>
      <c r="G485" t="s">
        <v>25</v>
      </c>
      <c r="H485" s="8">
        <v>47106</v>
      </c>
      <c r="I485">
        <f t="shared" si="55"/>
        <v>1</v>
      </c>
      <c r="J485">
        <f t="shared" si="56"/>
        <v>0</v>
      </c>
      <c r="K485" s="9">
        <v>1895</v>
      </c>
      <c r="L485" s="9"/>
      <c r="M485" t="s">
        <v>234</v>
      </c>
      <c r="O485" t="s">
        <v>28</v>
      </c>
      <c r="P485">
        <f t="shared" si="52"/>
        <v>0</v>
      </c>
      <c r="Q485">
        <f t="shared" si="53"/>
        <v>1</v>
      </c>
      <c r="R485" s="10" t="str">
        <f t="shared" si="54"/>
        <v>rot</v>
      </c>
    </row>
    <row r="486" spans="1:22" x14ac:dyDescent="0.2">
      <c r="A486" t="s">
        <v>1518</v>
      </c>
      <c r="B486" t="s">
        <v>1519</v>
      </c>
      <c r="C486" s="6">
        <v>44217</v>
      </c>
      <c r="D486" s="7">
        <v>81671</v>
      </c>
      <c r="E486" t="s">
        <v>159</v>
      </c>
      <c r="F486" t="s">
        <v>25</v>
      </c>
      <c r="G486" t="s">
        <v>25</v>
      </c>
      <c r="H486" s="8">
        <v>46784</v>
      </c>
      <c r="I486">
        <f t="shared" si="55"/>
        <v>1</v>
      </c>
      <c r="J486">
        <f t="shared" si="56"/>
        <v>0</v>
      </c>
      <c r="K486" s="9">
        <v>2000</v>
      </c>
      <c r="L486" s="9">
        <v>1999</v>
      </c>
      <c r="M486" t="s">
        <v>1520</v>
      </c>
      <c r="N486" t="s">
        <v>27</v>
      </c>
      <c r="O486" t="s">
        <v>28</v>
      </c>
      <c r="P486">
        <f t="shared" si="52"/>
        <v>0</v>
      </c>
      <c r="Q486">
        <f t="shared" si="53"/>
        <v>1</v>
      </c>
      <c r="R486" s="10" t="str">
        <f t="shared" si="54"/>
        <v>rot</v>
      </c>
      <c r="S486" s="11">
        <v>63</v>
      </c>
      <c r="T486" s="11">
        <v>52</v>
      </c>
    </row>
    <row r="487" spans="1:22" x14ac:dyDescent="0.2">
      <c r="A487" t="s">
        <v>1521</v>
      </c>
      <c r="B487" t="s">
        <v>1522</v>
      </c>
      <c r="C487" s="6">
        <v>44116</v>
      </c>
      <c r="D487" s="7">
        <v>33098</v>
      </c>
      <c r="E487" t="s">
        <v>118</v>
      </c>
      <c r="F487" t="s">
        <v>25</v>
      </c>
      <c r="G487" t="s">
        <v>25</v>
      </c>
      <c r="H487" s="8">
        <v>47550</v>
      </c>
      <c r="I487">
        <f t="shared" si="55"/>
        <v>1</v>
      </c>
      <c r="J487">
        <f t="shared" si="56"/>
        <v>0</v>
      </c>
      <c r="K487" s="9">
        <v>1960</v>
      </c>
      <c r="L487" s="9">
        <v>2020</v>
      </c>
      <c r="M487" t="s">
        <v>131</v>
      </c>
      <c r="O487" t="s">
        <v>28</v>
      </c>
      <c r="P487">
        <f t="shared" si="52"/>
        <v>0</v>
      </c>
      <c r="Q487">
        <f t="shared" si="53"/>
        <v>1</v>
      </c>
      <c r="R487" s="10" t="str">
        <f t="shared" si="54"/>
        <v>rot</v>
      </c>
    </row>
    <row r="488" spans="1:22" x14ac:dyDescent="0.2">
      <c r="A488" t="s">
        <v>1523</v>
      </c>
      <c r="B488" t="s">
        <v>1524</v>
      </c>
      <c r="C488" s="6">
        <v>44102</v>
      </c>
      <c r="D488" s="7">
        <v>45711</v>
      </c>
      <c r="E488" t="s">
        <v>1525</v>
      </c>
      <c r="F488" t="s">
        <v>41</v>
      </c>
      <c r="G488" t="s">
        <v>25</v>
      </c>
      <c r="H488" s="8">
        <v>47736</v>
      </c>
      <c r="I488">
        <f t="shared" si="55"/>
        <v>1</v>
      </c>
      <c r="J488">
        <f t="shared" si="56"/>
        <v>0</v>
      </c>
      <c r="K488" s="9" t="s">
        <v>1526</v>
      </c>
      <c r="L488" s="9"/>
      <c r="M488" t="s">
        <v>1253</v>
      </c>
      <c r="O488" t="s">
        <v>28</v>
      </c>
      <c r="P488">
        <f t="shared" si="52"/>
        <v>0</v>
      </c>
      <c r="Q488">
        <f t="shared" si="53"/>
        <v>1</v>
      </c>
      <c r="R488" s="10" t="str">
        <f t="shared" si="54"/>
        <v>rot</v>
      </c>
    </row>
    <row r="489" spans="1:22" x14ac:dyDescent="0.2">
      <c r="A489" t="s">
        <v>1527</v>
      </c>
      <c r="B489" t="s">
        <v>1528</v>
      </c>
      <c r="C489" s="6">
        <v>44113</v>
      </c>
      <c r="D489" s="7">
        <v>85386</v>
      </c>
      <c r="E489" t="s">
        <v>1529</v>
      </c>
      <c r="F489" t="s">
        <v>41</v>
      </c>
      <c r="G489" t="s">
        <v>25</v>
      </c>
      <c r="H489" s="8">
        <v>43646</v>
      </c>
      <c r="I489">
        <f t="shared" si="55"/>
        <v>0</v>
      </c>
      <c r="J489">
        <f t="shared" si="56"/>
        <v>1</v>
      </c>
      <c r="K489" s="9">
        <v>1972</v>
      </c>
      <c r="L489" s="9"/>
      <c r="O489" t="s">
        <v>28</v>
      </c>
      <c r="P489">
        <f t="shared" si="52"/>
        <v>0</v>
      </c>
      <c r="Q489">
        <f t="shared" si="53"/>
        <v>1</v>
      </c>
      <c r="R489" s="10" t="str">
        <f t="shared" si="54"/>
        <v>rot</v>
      </c>
    </row>
    <row r="490" spans="1:22" x14ac:dyDescent="0.2">
      <c r="A490" t="s">
        <v>1530</v>
      </c>
      <c r="B490" t="s">
        <v>1531</v>
      </c>
      <c r="C490" s="6">
        <v>44104</v>
      </c>
      <c r="D490" s="7">
        <v>71701</v>
      </c>
      <c r="E490" t="s">
        <v>1532</v>
      </c>
      <c r="F490" t="s">
        <v>25</v>
      </c>
      <c r="G490" t="s">
        <v>25</v>
      </c>
      <c r="H490" s="8">
        <v>43638</v>
      </c>
      <c r="I490">
        <f t="shared" si="55"/>
        <v>0</v>
      </c>
      <c r="J490">
        <f t="shared" si="56"/>
        <v>1</v>
      </c>
      <c r="K490" s="9">
        <v>1970</v>
      </c>
      <c r="L490" s="9"/>
      <c r="O490" t="s">
        <v>28</v>
      </c>
      <c r="P490">
        <f t="shared" si="52"/>
        <v>0</v>
      </c>
      <c r="Q490">
        <f t="shared" si="53"/>
        <v>1</v>
      </c>
      <c r="R490" s="10" t="str">
        <f t="shared" si="54"/>
        <v>rot</v>
      </c>
      <c r="T490" s="11">
        <v>199.6</v>
      </c>
    </row>
    <row r="491" spans="1:22" x14ac:dyDescent="0.2">
      <c r="A491" t="s">
        <v>1533</v>
      </c>
      <c r="B491" t="s">
        <v>1534</v>
      </c>
      <c r="C491" s="6">
        <v>44102</v>
      </c>
      <c r="D491" s="7">
        <v>55130</v>
      </c>
      <c r="E491" t="s">
        <v>971</v>
      </c>
      <c r="F491" t="s">
        <v>41</v>
      </c>
      <c r="G491" t="s">
        <v>25</v>
      </c>
      <c r="H491" s="8">
        <v>47760</v>
      </c>
      <c r="I491">
        <f t="shared" si="55"/>
        <v>1</v>
      </c>
      <c r="J491">
        <f t="shared" si="56"/>
        <v>0</v>
      </c>
      <c r="K491" s="9">
        <v>1900</v>
      </c>
      <c r="L491" s="9">
        <v>1998</v>
      </c>
      <c r="M491" t="s">
        <v>43</v>
      </c>
      <c r="O491" t="s">
        <v>28</v>
      </c>
      <c r="P491">
        <f t="shared" si="52"/>
        <v>0</v>
      </c>
      <c r="Q491">
        <f t="shared" si="53"/>
        <v>1</v>
      </c>
      <c r="R491" s="10" t="str">
        <f t="shared" si="54"/>
        <v>rot</v>
      </c>
    </row>
    <row r="492" spans="1:22" x14ac:dyDescent="0.2">
      <c r="A492" t="s">
        <v>1535</v>
      </c>
      <c r="B492" t="s">
        <v>1536</v>
      </c>
      <c r="C492" s="6">
        <v>44184</v>
      </c>
      <c r="D492" s="7">
        <v>79100</v>
      </c>
      <c r="E492" t="s">
        <v>84</v>
      </c>
      <c r="F492" t="s">
        <v>25</v>
      </c>
      <c r="G492" t="s">
        <v>25</v>
      </c>
      <c r="H492" s="8">
        <v>44025</v>
      </c>
      <c r="I492">
        <f t="shared" si="55"/>
        <v>0</v>
      </c>
      <c r="J492">
        <f t="shared" si="56"/>
        <v>1</v>
      </c>
      <c r="K492" s="9"/>
      <c r="L492" s="9"/>
      <c r="O492" t="s">
        <v>28</v>
      </c>
      <c r="P492">
        <f t="shared" si="52"/>
        <v>0</v>
      </c>
      <c r="Q492">
        <f t="shared" si="53"/>
        <v>1</v>
      </c>
      <c r="R492" s="10" t="str">
        <f t="shared" si="54"/>
        <v>rot</v>
      </c>
    </row>
    <row r="493" spans="1:22" x14ac:dyDescent="0.2">
      <c r="A493" t="s">
        <v>1537</v>
      </c>
      <c r="B493" t="s">
        <v>1538</v>
      </c>
      <c r="C493" s="6">
        <v>44141</v>
      </c>
      <c r="D493" s="7">
        <v>90402</v>
      </c>
      <c r="E493" t="s">
        <v>60</v>
      </c>
      <c r="F493" t="s">
        <v>41</v>
      </c>
      <c r="G493" t="s">
        <v>25</v>
      </c>
      <c r="H493" s="8">
        <v>43438</v>
      </c>
      <c r="I493">
        <f t="shared" si="55"/>
        <v>0</v>
      </c>
      <c r="J493">
        <f t="shared" si="56"/>
        <v>1</v>
      </c>
      <c r="K493" s="9">
        <v>1955</v>
      </c>
      <c r="L493" s="9"/>
      <c r="M493" t="s">
        <v>37</v>
      </c>
      <c r="O493" t="s">
        <v>28</v>
      </c>
      <c r="P493">
        <f t="shared" si="52"/>
        <v>0</v>
      </c>
      <c r="Q493">
        <f t="shared" si="53"/>
        <v>1</v>
      </c>
      <c r="R493" s="10" t="str">
        <f t="shared" si="54"/>
        <v>rot</v>
      </c>
    </row>
    <row r="494" spans="1:22" x14ac:dyDescent="0.2">
      <c r="A494" t="s">
        <v>1539</v>
      </c>
      <c r="B494" t="s">
        <v>1540</v>
      </c>
      <c r="C494" s="6">
        <v>44102</v>
      </c>
      <c r="D494" s="7">
        <v>21107</v>
      </c>
      <c r="E494" t="s">
        <v>167</v>
      </c>
      <c r="F494" t="s">
        <v>25</v>
      </c>
      <c r="G494" t="s">
        <v>25</v>
      </c>
      <c r="H494" s="8">
        <v>45324</v>
      </c>
      <c r="I494">
        <f t="shared" si="55"/>
        <v>1</v>
      </c>
      <c r="J494">
        <f t="shared" si="56"/>
        <v>0</v>
      </c>
      <c r="K494" s="9">
        <v>2013</v>
      </c>
      <c r="L494" s="9">
        <v>2012</v>
      </c>
      <c r="O494" t="s">
        <v>47</v>
      </c>
      <c r="P494">
        <f t="shared" si="52"/>
        <v>1</v>
      </c>
      <c r="Q494">
        <f t="shared" si="53"/>
        <v>0</v>
      </c>
      <c r="R494" s="15" t="str">
        <f t="shared" si="54"/>
        <v>grün</v>
      </c>
      <c r="S494" s="11">
        <v>58</v>
      </c>
    </row>
    <row r="495" spans="1:22" x14ac:dyDescent="0.2">
      <c r="A495" t="s">
        <v>1541</v>
      </c>
      <c r="B495" t="s">
        <v>1542</v>
      </c>
      <c r="C495" s="6">
        <v>44115</v>
      </c>
      <c r="D495" s="7">
        <v>24103</v>
      </c>
      <c r="E495" t="s">
        <v>444</v>
      </c>
      <c r="F495" t="s">
        <v>41</v>
      </c>
      <c r="G495" t="s">
        <v>25</v>
      </c>
      <c r="H495" s="8">
        <v>45647</v>
      </c>
      <c r="I495">
        <f t="shared" si="55"/>
        <v>1</v>
      </c>
      <c r="J495">
        <f t="shared" si="56"/>
        <v>0</v>
      </c>
      <c r="K495" s="9">
        <v>1955</v>
      </c>
      <c r="L495" s="9">
        <v>1983</v>
      </c>
      <c r="M495" t="s">
        <v>1253</v>
      </c>
      <c r="O495" t="s">
        <v>28</v>
      </c>
      <c r="P495">
        <f t="shared" si="52"/>
        <v>0</v>
      </c>
      <c r="Q495">
        <f t="shared" si="53"/>
        <v>1</v>
      </c>
      <c r="R495" s="10" t="str">
        <f t="shared" si="54"/>
        <v>rot</v>
      </c>
    </row>
    <row r="496" spans="1:22" x14ac:dyDescent="0.2">
      <c r="A496" t="s">
        <v>1543</v>
      </c>
      <c r="B496" t="s">
        <v>1544</v>
      </c>
      <c r="C496" s="6">
        <v>44225</v>
      </c>
      <c r="D496" s="7">
        <v>79104</v>
      </c>
      <c r="E496" t="s">
        <v>84</v>
      </c>
      <c r="F496" t="s">
        <v>25</v>
      </c>
      <c r="G496" t="s">
        <v>25</v>
      </c>
      <c r="H496" s="8">
        <v>44902</v>
      </c>
      <c r="I496">
        <f t="shared" si="55"/>
        <v>1</v>
      </c>
      <c r="J496">
        <f t="shared" si="56"/>
        <v>0</v>
      </c>
      <c r="K496" s="9"/>
      <c r="L496" s="9"/>
      <c r="M496" t="s">
        <v>1545</v>
      </c>
      <c r="O496" t="s">
        <v>47</v>
      </c>
      <c r="P496">
        <f t="shared" si="52"/>
        <v>1</v>
      </c>
      <c r="Q496">
        <f t="shared" si="53"/>
        <v>0</v>
      </c>
      <c r="R496" s="10" t="str">
        <f t="shared" si="54"/>
        <v>rot</v>
      </c>
      <c r="S496" s="11">
        <v>169.3</v>
      </c>
      <c r="T496" s="11">
        <v>112</v>
      </c>
      <c r="U496" s="11">
        <v>51.29</v>
      </c>
      <c r="V496" s="12">
        <v>2330</v>
      </c>
    </row>
    <row r="497" spans="1:22" x14ac:dyDescent="0.2">
      <c r="A497" t="s">
        <v>1546</v>
      </c>
      <c r="B497" t="s">
        <v>1547</v>
      </c>
      <c r="C497" s="6">
        <v>44123</v>
      </c>
      <c r="D497" s="7">
        <v>9111</v>
      </c>
      <c r="E497" t="s">
        <v>476</v>
      </c>
      <c r="F497" t="s">
        <v>41</v>
      </c>
      <c r="G497" t="s">
        <v>25</v>
      </c>
      <c r="H497" s="8">
        <v>47564</v>
      </c>
      <c r="I497">
        <f t="shared" si="55"/>
        <v>1</v>
      </c>
      <c r="J497">
        <f t="shared" si="56"/>
        <v>0</v>
      </c>
      <c r="K497" s="9">
        <v>2020</v>
      </c>
      <c r="L497" s="9">
        <v>2018</v>
      </c>
      <c r="M497" t="s">
        <v>1548</v>
      </c>
      <c r="O497" t="s">
        <v>47</v>
      </c>
      <c r="P497">
        <f t="shared" si="52"/>
        <v>1</v>
      </c>
      <c r="Q497">
        <f t="shared" si="53"/>
        <v>0</v>
      </c>
      <c r="R497" s="13" t="s">
        <v>48</v>
      </c>
      <c r="S497" s="11">
        <v>105</v>
      </c>
      <c r="V497" s="12">
        <v>8384</v>
      </c>
    </row>
    <row r="498" spans="1:22" x14ac:dyDescent="0.2">
      <c r="A498" t="s">
        <v>1549</v>
      </c>
      <c r="B498" t="s">
        <v>1550</v>
      </c>
      <c r="C498" s="6">
        <v>44130</v>
      </c>
      <c r="D498" s="7">
        <v>14169</v>
      </c>
      <c r="E498" t="s">
        <v>1355</v>
      </c>
      <c r="F498" t="s">
        <v>25</v>
      </c>
      <c r="G498" t="s">
        <v>25</v>
      </c>
      <c r="H498" s="8">
        <v>43690</v>
      </c>
      <c r="I498">
        <f t="shared" si="55"/>
        <v>0</v>
      </c>
      <c r="J498">
        <f t="shared" si="56"/>
        <v>1</v>
      </c>
      <c r="K498" s="9" t="s">
        <v>1551</v>
      </c>
      <c r="L498" s="9">
        <v>2006</v>
      </c>
      <c r="O498" t="s">
        <v>28</v>
      </c>
      <c r="P498">
        <f t="shared" si="52"/>
        <v>0</v>
      </c>
      <c r="Q498">
        <f t="shared" si="53"/>
        <v>1</v>
      </c>
      <c r="R498" s="10" t="str">
        <f t="shared" ref="R498:R534" si="57">IF(AND(P498=1,S498&lt;=70),"grün","rot")</f>
        <v>rot</v>
      </c>
    </row>
    <row r="499" spans="1:22" x14ac:dyDescent="0.2">
      <c r="A499" t="s">
        <v>1552</v>
      </c>
      <c r="B499" t="s">
        <v>1553</v>
      </c>
      <c r="C499" s="6">
        <v>44102</v>
      </c>
      <c r="D499" s="7">
        <v>91052</v>
      </c>
      <c r="E499" t="s">
        <v>575</v>
      </c>
      <c r="F499" t="s">
        <v>41</v>
      </c>
      <c r="G499" t="s">
        <v>25</v>
      </c>
      <c r="H499" s="8">
        <v>47784</v>
      </c>
      <c r="I499">
        <f t="shared" si="55"/>
        <v>1</v>
      </c>
      <c r="J499">
        <f t="shared" si="56"/>
        <v>0</v>
      </c>
      <c r="K499" s="9">
        <v>1970</v>
      </c>
      <c r="L499" s="9"/>
      <c r="M499" t="s">
        <v>1554</v>
      </c>
      <c r="O499" t="s">
        <v>28</v>
      </c>
      <c r="P499">
        <f t="shared" si="52"/>
        <v>0</v>
      </c>
      <c r="Q499">
        <f t="shared" si="53"/>
        <v>1</v>
      </c>
      <c r="R499" s="10" t="str">
        <f t="shared" si="57"/>
        <v>rot</v>
      </c>
    </row>
    <row r="500" spans="1:22" x14ac:dyDescent="0.2">
      <c r="A500" t="s">
        <v>1555</v>
      </c>
      <c r="B500" t="s">
        <v>1556</v>
      </c>
      <c r="C500" s="6">
        <v>44206</v>
      </c>
      <c r="D500" s="7">
        <v>79098</v>
      </c>
      <c r="E500" t="s">
        <v>84</v>
      </c>
      <c r="F500" t="s">
        <v>25</v>
      </c>
      <c r="G500" t="s">
        <v>25</v>
      </c>
      <c r="H500" s="8">
        <v>45936</v>
      </c>
      <c r="I500">
        <f t="shared" si="55"/>
        <v>1</v>
      </c>
      <c r="J500">
        <f t="shared" si="56"/>
        <v>0</v>
      </c>
      <c r="K500" s="9" t="s">
        <v>1557</v>
      </c>
      <c r="L500" s="9">
        <v>2014</v>
      </c>
      <c r="M500" t="s">
        <v>69</v>
      </c>
      <c r="O500" t="s">
        <v>47</v>
      </c>
      <c r="P500">
        <f t="shared" si="52"/>
        <v>1</v>
      </c>
      <c r="Q500">
        <f t="shared" si="53"/>
        <v>0</v>
      </c>
      <c r="R500" s="10" t="str">
        <f t="shared" si="57"/>
        <v>rot</v>
      </c>
      <c r="S500" s="11">
        <v>165.5</v>
      </c>
      <c r="T500" s="11">
        <v>61</v>
      </c>
      <c r="U500" s="11">
        <v>42.1</v>
      </c>
      <c r="V500" s="12">
        <v>38163</v>
      </c>
    </row>
    <row r="501" spans="1:22" x14ac:dyDescent="0.2">
      <c r="A501" t="s">
        <v>1558</v>
      </c>
      <c r="B501" t="s">
        <v>1559</v>
      </c>
      <c r="C501" s="6">
        <v>44103</v>
      </c>
      <c r="D501" s="7">
        <v>69117</v>
      </c>
      <c r="E501" t="s">
        <v>915</v>
      </c>
      <c r="F501" t="s">
        <v>25</v>
      </c>
      <c r="G501" t="s">
        <v>25</v>
      </c>
      <c r="H501" s="8">
        <v>43570</v>
      </c>
      <c r="I501">
        <f t="shared" si="55"/>
        <v>0</v>
      </c>
      <c r="J501">
        <f t="shared" si="56"/>
        <v>1</v>
      </c>
      <c r="K501" s="9">
        <v>1905</v>
      </c>
      <c r="L501" s="9">
        <v>1985</v>
      </c>
      <c r="O501" t="s">
        <v>28</v>
      </c>
      <c r="P501">
        <f t="shared" si="52"/>
        <v>0</v>
      </c>
      <c r="Q501">
        <f t="shared" si="53"/>
        <v>1</v>
      </c>
      <c r="R501" s="10" t="str">
        <f t="shared" si="57"/>
        <v>rot</v>
      </c>
      <c r="T501" s="11">
        <v>86</v>
      </c>
    </row>
    <row r="502" spans="1:22" x14ac:dyDescent="0.2">
      <c r="A502" t="s">
        <v>1560</v>
      </c>
      <c r="B502" t="s">
        <v>1561</v>
      </c>
      <c r="C502" s="6">
        <v>44119</v>
      </c>
      <c r="D502" s="7">
        <v>70569</v>
      </c>
      <c r="E502" t="s">
        <v>210</v>
      </c>
      <c r="F502" t="s">
        <v>25</v>
      </c>
      <c r="G502" t="s">
        <v>25</v>
      </c>
      <c r="H502" s="8">
        <v>47513</v>
      </c>
      <c r="I502">
        <f t="shared" si="55"/>
        <v>1</v>
      </c>
      <c r="J502">
        <f t="shared" si="56"/>
        <v>0</v>
      </c>
      <c r="K502" s="9">
        <v>1973</v>
      </c>
      <c r="L502" s="9"/>
      <c r="M502" t="s">
        <v>1562</v>
      </c>
      <c r="O502" t="s">
        <v>28</v>
      </c>
      <c r="P502">
        <f t="shared" si="52"/>
        <v>0</v>
      </c>
      <c r="Q502">
        <f t="shared" si="53"/>
        <v>1</v>
      </c>
      <c r="R502" s="10" t="str">
        <f t="shared" si="57"/>
        <v>rot</v>
      </c>
      <c r="S502" s="11">
        <v>373.8</v>
      </c>
      <c r="T502" s="11">
        <v>182.1</v>
      </c>
    </row>
    <row r="503" spans="1:22" x14ac:dyDescent="0.2">
      <c r="A503" t="s">
        <v>1563</v>
      </c>
      <c r="B503" t="s">
        <v>1564</v>
      </c>
      <c r="C503" s="6">
        <v>44103</v>
      </c>
      <c r="D503" s="7">
        <v>68167</v>
      </c>
      <c r="E503" t="s">
        <v>871</v>
      </c>
      <c r="F503" t="s">
        <v>25</v>
      </c>
      <c r="G503" t="s">
        <v>25</v>
      </c>
      <c r="H503" s="8">
        <v>45404</v>
      </c>
      <c r="I503">
        <f t="shared" si="55"/>
        <v>1</v>
      </c>
      <c r="J503">
        <f t="shared" si="56"/>
        <v>0</v>
      </c>
      <c r="K503" s="9">
        <v>1986</v>
      </c>
      <c r="L503" s="9"/>
      <c r="M503" t="s">
        <v>1565</v>
      </c>
      <c r="N503" t="s">
        <v>27</v>
      </c>
      <c r="O503" t="s">
        <v>28</v>
      </c>
      <c r="P503">
        <f t="shared" si="52"/>
        <v>0</v>
      </c>
      <c r="Q503">
        <f t="shared" si="53"/>
        <v>1</v>
      </c>
      <c r="R503" s="10" t="str">
        <f t="shared" si="57"/>
        <v>rot</v>
      </c>
      <c r="S503" s="11">
        <v>115</v>
      </c>
      <c r="T503" s="11">
        <v>177</v>
      </c>
    </row>
    <row r="504" spans="1:22" x14ac:dyDescent="0.2">
      <c r="A504" t="s">
        <v>1566</v>
      </c>
      <c r="B504" s="14" t="s">
        <v>1567</v>
      </c>
      <c r="C504" s="6">
        <v>44102</v>
      </c>
      <c r="D504" s="7">
        <v>54550</v>
      </c>
      <c r="E504" t="s">
        <v>1568</v>
      </c>
      <c r="F504" t="s">
        <v>41</v>
      </c>
      <c r="G504" t="s">
        <v>25</v>
      </c>
      <c r="H504" s="8">
        <v>46087</v>
      </c>
      <c r="I504">
        <f t="shared" si="55"/>
        <v>1</v>
      </c>
      <c r="J504">
        <f t="shared" si="56"/>
        <v>0</v>
      </c>
      <c r="K504" s="9" t="s">
        <v>1569</v>
      </c>
      <c r="L504" s="9" t="s">
        <v>1570</v>
      </c>
      <c r="M504" t="s">
        <v>1571</v>
      </c>
      <c r="O504" t="s">
        <v>28</v>
      </c>
      <c r="P504">
        <f t="shared" si="52"/>
        <v>0</v>
      </c>
      <c r="Q504">
        <f t="shared" si="53"/>
        <v>1</v>
      </c>
      <c r="R504" s="10" t="str">
        <f t="shared" si="57"/>
        <v>rot</v>
      </c>
    </row>
    <row r="505" spans="1:22" x14ac:dyDescent="0.2">
      <c r="A505" t="s">
        <v>1572</v>
      </c>
      <c r="B505" t="s">
        <v>1573</v>
      </c>
      <c r="C505" s="6">
        <v>44102</v>
      </c>
      <c r="D505" s="7">
        <v>53545</v>
      </c>
      <c r="E505" t="s">
        <v>1574</v>
      </c>
      <c r="F505" t="s">
        <v>41</v>
      </c>
      <c r="G505" t="s">
        <v>25</v>
      </c>
      <c r="H505" s="8">
        <v>43534</v>
      </c>
      <c r="I505">
        <f t="shared" si="55"/>
        <v>0</v>
      </c>
      <c r="J505">
        <f t="shared" si="56"/>
        <v>1</v>
      </c>
      <c r="K505" s="9">
        <v>1996</v>
      </c>
      <c r="L505" s="9">
        <v>1996</v>
      </c>
      <c r="O505" t="s">
        <v>47</v>
      </c>
      <c r="P505">
        <f t="shared" si="52"/>
        <v>1</v>
      </c>
      <c r="Q505">
        <f t="shared" si="53"/>
        <v>0</v>
      </c>
      <c r="R505" s="10" t="str">
        <f t="shared" si="57"/>
        <v>rot</v>
      </c>
      <c r="S505" s="11">
        <v>165.4</v>
      </c>
      <c r="U505" s="11">
        <v>38.6</v>
      </c>
      <c r="V505" s="12">
        <v>1879</v>
      </c>
    </row>
    <row r="506" spans="1:22" x14ac:dyDescent="0.2">
      <c r="A506" t="s">
        <v>1575</v>
      </c>
      <c r="B506" t="s">
        <v>1576</v>
      </c>
      <c r="C506" s="6">
        <v>44118</v>
      </c>
      <c r="D506" s="7">
        <v>56235</v>
      </c>
      <c r="E506" t="s">
        <v>1577</v>
      </c>
      <c r="F506" t="s">
        <v>41</v>
      </c>
      <c r="G506" t="s">
        <v>25</v>
      </c>
      <c r="H506" s="8">
        <v>43645</v>
      </c>
      <c r="I506">
        <f t="shared" si="55"/>
        <v>0</v>
      </c>
      <c r="J506">
        <f t="shared" si="56"/>
        <v>1</v>
      </c>
      <c r="K506" s="9">
        <v>1983</v>
      </c>
      <c r="L506" s="9">
        <v>1990</v>
      </c>
      <c r="O506" t="s">
        <v>47</v>
      </c>
      <c r="P506">
        <f t="shared" si="52"/>
        <v>1</v>
      </c>
      <c r="Q506">
        <f t="shared" si="53"/>
        <v>0</v>
      </c>
      <c r="R506" s="10" t="str">
        <f t="shared" si="57"/>
        <v>rot</v>
      </c>
      <c r="S506" s="11">
        <v>222.1</v>
      </c>
      <c r="V506" s="12">
        <v>2000</v>
      </c>
    </row>
    <row r="507" spans="1:22" x14ac:dyDescent="0.2">
      <c r="A507" t="s">
        <v>1578</v>
      </c>
      <c r="B507" t="s">
        <v>1579</v>
      </c>
      <c r="C507" s="6">
        <v>44176</v>
      </c>
      <c r="D507" s="7">
        <v>54673</v>
      </c>
      <c r="E507" t="s">
        <v>1580</v>
      </c>
      <c r="F507" t="s">
        <v>25</v>
      </c>
      <c r="G507" t="s">
        <v>25</v>
      </c>
      <c r="H507" s="8">
        <v>44069</v>
      </c>
      <c r="I507">
        <f t="shared" si="55"/>
        <v>0</v>
      </c>
      <c r="J507">
        <f t="shared" si="56"/>
        <v>1</v>
      </c>
      <c r="K507" s="9">
        <v>1973</v>
      </c>
      <c r="L507" s="9">
        <v>2002</v>
      </c>
      <c r="O507" t="s">
        <v>47</v>
      </c>
      <c r="P507">
        <f t="shared" si="52"/>
        <v>1</v>
      </c>
      <c r="Q507">
        <f t="shared" si="53"/>
        <v>0</v>
      </c>
      <c r="R507" s="10" t="str">
        <f t="shared" si="57"/>
        <v>rot</v>
      </c>
      <c r="S507" s="11">
        <v>332.9</v>
      </c>
      <c r="U507" s="11">
        <v>80.3</v>
      </c>
      <c r="V507" s="12">
        <v>1324.2</v>
      </c>
    </row>
    <row r="508" spans="1:22" x14ac:dyDescent="0.2">
      <c r="A508" t="s">
        <v>1581</v>
      </c>
      <c r="B508" t="s">
        <v>1582</v>
      </c>
      <c r="C508" s="6">
        <v>44147</v>
      </c>
      <c r="D508" s="7">
        <v>40223</v>
      </c>
      <c r="E508" t="s">
        <v>320</v>
      </c>
      <c r="F508" t="s">
        <v>41</v>
      </c>
      <c r="G508" t="s">
        <v>25</v>
      </c>
      <c r="H508" s="8">
        <v>45375</v>
      </c>
      <c r="I508">
        <f t="shared" si="55"/>
        <v>1</v>
      </c>
      <c r="J508">
        <f t="shared" si="56"/>
        <v>0</v>
      </c>
      <c r="K508" s="9" t="s">
        <v>1583</v>
      </c>
      <c r="L508" s="9">
        <v>1974</v>
      </c>
      <c r="O508" t="s">
        <v>28</v>
      </c>
      <c r="P508">
        <f t="shared" si="52"/>
        <v>0</v>
      </c>
      <c r="Q508">
        <f t="shared" si="53"/>
        <v>1</v>
      </c>
      <c r="R508" s="10" t="str">
        <f t="shared" si="57"/>
        <v>rot</v>
      </c>
    </row>
    <row r="509" spans="1:22" x14ac:dyDescent="0.2">
      <c r="A509" t="s">
        <v>1584</v>
      </c>
      <c r="B509" t="s">
        <v>1585</v>
      </c>
      <c r="C509" s="6">
        <v>44145</v>
      </c>
      <c r="D509" s="7">
        <v>4315</v>
      </c>
      <c r="E509" t="s">
        <v>185</v>
      </c>
      <c r="F509" t="s">
        <v>25</v>
      </c>
      <c r="G509" t="s">
        <v>25</v>
      </c>
      <c r="H509" s="8">
        <v>47442</v>
      </c>
      <c r="I509">
        <f t="shared" si="55"/>
        <v>1</v>
      </c>
      <c r="J509">
        <f t="shared" si="56"/>
        <v>0</v>
      </c>
      <c r="K509" s="9">
        <v>1900</v>
      </c>
      <c r="L509" s="9">
        <v>2014</v>
      </c>
      <c r="M509" t="s">
        <v>131</v>
      </c>
      <c r="N509" t="s">
        <v>27</v>
      </c>
      <c r="O509" t="s">
        <v>28</v>
      </c>
      <c r="P509">
        <f t="shared" si="52"/>
        <v>0</v>
      </c>
      <c r="Q509">
        <f t="shared" si="53"/>
        <v>1</v>
      </c>
      <c r="R509" s="10" t="str">
        <f t="shared" si="57"/>
        <v>rot</v>
      </c>
      <c r="S509" s="11">
        <v>131</v>
      </c>
      <c r="T509" s="11">
        <v>88</v>
      </c>
    </row>
    <row r="510" spans="1:22" x14ac:dyDescent="0.2">
      <c r="A510" t="s">
        <v>1586</v>
      </c>
      <c r="B510" t="s">
        <v>1587</v>
      </c>
      <c r="C510" s="6">
        <v>44113</v>
      </c>
      <c r="D510" s="7">
        <v>78224</v>
      </c>
      <c r="E510" t="s">
        <v>92</v>
      </c>
      <c r="F510" t="s">
        <v>25</v>
      </c>
      <c r="G510" t="s">
        <v>25</v>
      </c>
      <c r="H510" s="8">
        <v>47792</v>
      </c>
      <c r="I510">
        <f t="shared" si="55"/>
        <v>1</v>
      </c>
      <c r="J510">
        <f t="shared" si="56"/>
        <v>0</v>
      </c>
      <c r="K510" s="9">
        <v>1980</v>
      </c>
      <c r="L510" s="9"/>
      <c r="M510" t="s">
        <v>43</v>
      </c>
      <c r="N510" t="s">
        <v>27</v>
      </c>
      <c r="O510" t="s">
        <v>28</v>
      </c>
      <c r="P510">
        <f t="shared" si="52"/>
        <v>0</v>
      </c>
      <c r="Q510">
        <f t="shared" si="53"/>
        <v>1</v>
      </c>
      <c r="R510" s="10" t="str">
        <f t="shared" si="57"/>
        <v>rot</v>
      </c>
      <c r="S510" s="11">
        <v>196</v>
      </c>
      <c r="T510" s="11">
        <v>148</v>
      </c>
    </row>
    <row r="511" spans="1:22" x14ac:dyDescent="0.2">
      <c r="A511" t="s">
        <v>1588</v>
      </c>
      <c r="B511" t="s">
        <v>1589</v>
      </c>
      <c r="C511" s="6">
        <v>44141</v>
      </c>
      <c r="D511" s="7">
        <v>78464</v>
      </c>
      <c r="E511" t="s">
        <v>140</v>
      </c>
      <c r="F511" t="s">
        <v>25</v>
      </c>
      <c r="G511" t="s">
        <v>25</v>
      </c>
      <c r="H511" s="8">
        <v>45404</v>
      </c>
      <c r="I511">
        <f t="shared" si="55"/>
        <v>1</v>
      </c>
      <c r="J511">
        <f t="shared" si="56"/>
        <v>0</v>
      </c>
      <c r="K511" s="9">
        <v>1969</v>
      </c>
      <c r="L511" s="9">
        <v>1969</v>
      </c>
      <c r="O511" t="s">
        <v>28</v>
      </c>
      <c r="P511">
        <f t="shared" si="52"/>
        <v>0</v>
      </c>
      <c r="Q511">
        <f t="shared" si="53"/>
        <v>1</v>
      </c>
      <c r="R511" s="10" t="str">
        <f t="shared" si="57"/>
        <v>rot</v>
      </c>
      <c r="T511" s="11">
        <v>105</v>
      </c>
    </row>
    <row r="512" spans="1:22" x14ac:dyDescent="0.2">
      <c r="A512" t="s">
        <v>1590</v>
      </c>
      <c r="B512" t="s">
        <v>1591</v>
      </c>
      <c r="C512" s="6">
        <v>44103</v>
      </c>
      <c r="D512" s="7">
        <v>52064</v>
      </c>
      <c r="E512" t="s">
        <v>384</v>
      </c>
      <c r="F512" t="s">
        <v>41</v>
      </c>
      <c r="G512" t="s">
        <v>25</v>
      </c>
      <c r="H512" s="8">
        <v>45306</v>
      </c>
      <c r="I512">
        <f t="shared" si="55"/>
        <v>1</v>
      </c>
      <c r="J512">
        <f t="shared" si="56"/>
        <v>0</v>
      </c>
      <c r="K512" s="9">
        <v>1979</v>
      </c>
      <c r="L512" s="9">
        <v>1996</v>
      </c>
      <c r="O512" t="s">
        <v>28</v>
      </c>
      <c r="P512">
        <f t="shared" si="52"/>
        <v>0</v>
      </c>
      <c r="Q512">
        <f t="shared" si="53"/>
        <v>1</v>
      </c>
      <c r="R512" s="10" t="str">
        <f t="shared" si="57"/>
        <v>rot</v>
      </c>
    </row>
    <row r="513" spans="1:22" x14ac:dyDescent="0.2">
      <c r="A513" t="s">
        <v>1592</v>
      </c>
      <c r="B513" t="s">
        <v>1593</v>
      </c>
      <c r="C513" s="6">
        <v>44129</v>
      </c>
      <c r="D513" s="7">
        <v>85354</v>
      </c>
      <c r="E513" t="s">
        <v>894</v>
      </c>
      <c r="F513" t="s">
        <v>42</v>
      </c>
      <c r="G513" t="s">
        <v>42</v>
      </c>
      <c r="H513" s="8">
        <v>44980</v>
      </c>
      <c r="I513">
        <f t="shared" si="55"/>
        <v>1</v>
      </c>
      <c r="J513">
        <f t="shared" si="56"/>
        <v>0</v>
      </c>
      <c r="K513" s="9">
        <v>1850</v>
      </c>
      <c r="L513" s="9">
        <v>1992</v>
      </c>
      <c r="M513" t="s">
        <v>518</v>
      </c>
      <c r="N513" t="s">
        <v>27</v>
      </c>
      <c r="O513" t="s">
        <v>28</v>
      </c>
      <c r="P513">
        <f t="shared" si="52"/>
        <v>0</v>
      </c>
      <c r="Q513">
        <f t="shared" si="53"/>
        <v>1</v>
      </c>
      <c r="R513" s="10" t="str">
        <f t="shared" si="57"/>
        <v>rot</v>
      </c>
      <c r="V513" s="12">
        <v>987</v>
      </c>
    </row>
    <row r="514" spans="1:22" x14ac:dyDescent="0.2">
      <c r="A514" t="s">
        <v>1594</v>
      </c>
      <c r="B514" s="18" t="s">
        <v>1595</v>
      </c>
      <c r="C514" s="6">
        <v>44115</v>
      </c>
      <c r="D514" s="7">
        <v>34346</v>
      </c>
      <c r="E514" t="s">
        <v>537</v>
      </c>
      <c r="F514" t="s">
        <v>25</v>
      </c>
      <c r="G514" t="s">
        <v>25</v>
      </c>
      <c r="H514" s="8">
        <v>47182</v>
      </c>
      <c r="I514">
        <f t="shared" si="55"/>
        <v>1</v>
      </c>
      <c r="J514">
        <f t="shared" si="56"/>
        <v>0</v>
      </c>
      <c r="K514" s="9" t="s">
        <v>1596</v>
      </c>
      <c r="L514" s="9">
        <v>2015</v>
      </c>
      <c r="M514" t="s">
        <v>182</v>
      </c>
      <c r="O514" t="s">
        <v>28</v>
      </c>
      <c r="P514">
        <f t="shared" ref="P514:P534" si="58">IF(O514="Bedarfsausweis",1,0)</f>
        <v>0</v>
      </c>
      <c r="Q514">
        <f t="shared" ref="Q514:Q534" si="59">IF(O514="Verbrauchsausweis",1,0)</f>
        <v>1</v>
      </c>
      <c r="R514" s="10" t="str">
        <f t="shared" si="57"/>
        <v>rot</v>
      </c>
      <c r="V514" s="16"/>
    </row>
    <row r="515" spans="1:22" x14ac:dyDescent="0.2">
      <c r="A515" t="s">
        <v>1597</v>
      </c>
      <c r="B515" t="s">
        <v>1598</v>
      </c>
      <c r="C515" s="6">
        <v>44211</v>
      </c>
      <c r="D515" s="7">
        <v>86152</v>
      </c>
      <c r="E515" t="s">
        <v>1027</v>
      </c>
      <c r="F515" t="s">
        <v>25</v>
      </c>
      <c r="G515" t="s">
        <v>25</v>
      </c>
      <c r="H515" s="8">
        <v>47671</v>
      </c>
      <c r="I515">
        <f t="shared" si="55"/>
        <v>1</v>
      </c>
      <c r="J515">
        <f t="shared" si="56"/>
        <v>0</v>
      </c>
      <c r="K515" s="9">
        <v>1986</v>
      </c>
      <c r="L515" s="9"/>
      <c r="M515" t="s">
        <v>69</v>
      </c>
      <c r="N515" t="s">
        <v>27</v>
      </c>
      <c r="O515" t="s">
        <v>28</v>
      </c>
      <c r="P515">
        <f t="shared" si="58"/>
        <v>0</v>
      </c>
      <c r="Q515">
        <f t="shared" si="59"/>
        <v>1</v>
      </c>
      <c r="R515" s="10" t="str">
        <f t="shared" si="57"/>
        <v>rot</v>
      </c>
      <c r="S515" s="11">
        <v>57</v>
      </c>
      <c r="T515" s="11">
        <v>65</v>
      </c>
    </row>
    <row r="516" spans="1:22" x14ac:dyDescent="0.2">
      <c r="A516" t="s">
        <v>1599</v>
      </c>
      <c r="B516" t="s">
        <v>1600</v>
      </c>
      <c r="C516" s="6">
        <v>44105</v>
      </c>
      <c r="D516" s="7">
        <v>79104</v>
      </c>
      <c r="E516" t="s">
        <v>84</v>
      </c>
      <c r="F516" t="s">
        <v>25</v>
      </c>
      <c r="G516" t="s">
        <v>25</v>
      </c>
      <c r="H516" s="8">
        <v>47777</v>
      </c>
      <c r="I516">
        <f t="shared" si="55"/>
        <v>1</v>
      </c>
      <c r="J516">
        <f t="shared" si="56"/>
        <v>0</v>
      </c>
      <c r="K516" s="9">
        <v>2001</v>
      </c>
      <c r="L516" s="9">
        <v>2001</v>
      </c>
      <c r="M516" t="s">
        <v>650</v>
      </c>
      <c r="O516" t="s">
        <v>47</v>
      </c>
      <c r="P516">
        <f t="shared" si="58"/>
        <v>1</v>
      </c>
      <c r="Q516">
        <f t="shared" si="59"/>
        <v>0</v>
      </c>
      <c r="R516" s="10" t="str">
        <f t="shared" si="57"/>
        <v>rot</v>
      </c>
      <c r="S516" s="11">
        <v>155</v>
      </c>
      <c r="V516" s="12">
        <v>5914</v>
      </c>
    </row>
    <row r="517" spans="1:22" x14ac:dyDescent="0.2">
      <c r="A517" t="s">
        <v>1601</v>
      </c>
      <c r="B517" t="s">
        <v>1602</v>
      </c>
      <c r="C517" s="6">
        <v>44208</v>
      </c>
      <c r="D517" s="7">
        <v>45879</v>
      </c>
      <c r="E517" t="s">
        <v>1603</v>
      </c>
      <c r="F517" t="s">
        <v>25</v>
      </c>
      <c r="G517" t="s">
        <v>25</v>
      </c>
      <c r="H517" s="8">
        <v>47114</v>
      </c>
      <c r="I517">
        <f t="shared" si="55"/>
        <v>1</v>
      </c>
      <c r="J517">
        <f t="shared" si="56"/>
        <v>0</v>
      </c>
      <c r="K517" s="9">
        <v>1908</v>
      </c>
      <c r="L517" s="9"/>
      <c r="M517" t="s">
        <v>1097</v>
      </c>
      <c r="N517" t="s">
        <v>27</v>
      </c>
      <c r="O517" t="s">
        <v>28</v>
      </c>
      <c r="P517">
        <f t="shared" si="58"/>
        <v>0</v>
      </c>
      <c r="Q517">
        <f t="shared" si="59"/>
        <v>1</v>
      </c>
      <c r="R517" s="10" t="str">
        <f t="shared" si="57"/>
        <v>rot</v>
      </c>
      <c r="S517" s="11">
        <v>117</v>
      </c>
      <c r="T517" s="11">
        <v>124</v>
      </c>
    </row>
    <row r="518" spans="1:22" x14ac:dyDescent="0.2">
      <c r="A518" t="s">
        <v>1604</v>
      </c>
      <c r="B518" t="s">
        <v>1605</v>
      </c>
      <c r="C518" s="6">
        <v>44211</v>
      </c>
      <c r="D518" s="7">
        <v>93047</v>
      </c>
      <c r="E518" t="s">
        <v>40</v>
      </c>
      <c r="F518" t="s">
        <v>25</v>
      </c>
      <c r="G518" t="s">
        <v>25</v>
      </c>
      <c r="H518" s="8">
        <v>47873</v>
      </c>
      <c r="I518">
        <f t="shared" si="55"/>
        <v>1</v>
      </c>
      <c r="J518">
        <f t="shared" si="56"/>
        <v>0</v>
      </c>
      <c r="K518" s="9">
        <v>1275</v>
      </c>
      <c r="L518" s="9"/>
      <c r="M518" t="s">
        <v>111</v>
      </c>
      <c r="N518" t="s">
        <v>27</v>
      </c>
      <c r="O518" t="s">
        <v>28</v>
      </c>
      <c r="P518">
        <f t="shared" si="58"/>
        <v>0</v>
      </c>
      <c r="Q518">
        <f t="shared" si="59"/>
        <v>1</v>
      </c>
      <c r="R518" s="10" t="str">
        <f t="shared" si="57"/>
        <v>rot</v>
      </c>
      <c r="S518" s="11">
        <v>129</v>
      </c>
      <c r="T518" s="11">
        <v>81</v>
      </c>
    </row>
    <row r="519" spans="1:22" x14ac:dyDescent="0.2">
      <c r="A519" t="s">
        <v>1606</v>
      </c>
      <c r="B519" t="s">
        <v>1607</v>
      </c>
      <c r="C519" s="6">
        <v>44102</v>
      </c>
      <c r="D519" s="7">
        <v>37073</v>
      </c>
      <c r="E519" t="s">
        <v>175</v>
      </c>
      <c r="F519" t="s">
        <v>25</v>
      </c>
      <c r="G519" t="s">
        <v>25</v>
      </c>
      <c r="H519" s="8">
        <v>47806</v>
      </c>
      <c r="I519">
        <f t="shared" si="55"/>
        <v>1</v>
      </c>
      <c r="J519">
        <f t="shared" si="56"/>
        <v>0</v>
      </c>
      <c r="K519" s="9" t="s">
        <v>1608</v>
      </c>
      <c r="L519" s="9">
        <v>2020</v>
      </c>
      <c r="M519" t="s">
        <v>1609</v>
      </c>
      <c r="N519" t="s">
        <v>27</v>
      </c>
      <c r="O519" t="s">
        <v>47</v>
      </c>
      <c r="P519">
        <f t="shared" si="58"/>
        <v>1</v>
      </c>
      <c r="Q519">
        <f t="shared" si="59"/>
        <v>0</v>
      </c>
      <c r="R519" s="15" t="str">
        <f t="shared" si="57"/>
        <v>grün</v>
      </c>
      <c r="S519" s="11">
        <v>36</v>
      </c>
      <c r="T519" s="11">
        <v>384</v>
      </c>
      <c r="U519" s="11">
        <v>-18</v>
      </c>
      <c r="V519" s="12">
        <v>396</v>
      </c>
    </row>
    <row r="520" spans="1:22" x14ac:dyDescent="0.2">
      <c r="A520" t="s">
        <v>1610</v>
      </c>
      <c r="B520" t="s">
        <v>1611</v>
      </c>
      <c r="C520" s="6">
        <v>44177</v>
      </c>
      <c r="D520" s="7">
        <v>79100</v>
      </c>
      <c r="E520" t="s">
        <v>84</v>
      </c>
      <c r="F520" t="s">
        <v>25</v>
      </c>
      <c r="G520" t="s">
        <v>25</v>
      </c>
      <c r="H520" s="8">
        <v>43633</v>
      </c>
      <c r="I520">
        <f t="shared" si="55"/>
        <v>0</v>
      </c>
      <c r="J520">
        <f t="shared" si="56"/>
        <v>1</v>
      </c>
      <c r="K520" s="9"/>
      <c r="L520" s="9"/>
      <c r="O520" t="s">
        <v>28</v>
      </c>
      <c r="P520">
        <f t="shared" si="58"/>
        <v>0</v>
      </c>
      <c r="Q520">
        <f t="shared" si="59"/>
        <v>1</v>
      </c>
      <c r="R520" s="10" t="str">
        <f t="shared" si="57"/>
        <v>rot</v>
      </c>
    </row>
    <row r="521" spans="1:22" x14ac:dyDescent="0.2">
      <c r="A521" t="s">
        <v>1612</v>
      </c>
      <c r="B521" t="s">
        <v>1613</v>
      </c>
      <c r="C521" s="6">
        <v>44170</v>
      </c>
      <c r="D521" s="7">
        <v>81737</v>
      </c>
      <c r="E521" t="s">
        <v>159</v>
      </c>
      <c r="F521" t="s">
        <v>25</v>
      </c>
      <c r="G521" t="s">
        <v>25</v>
      </c>
      <c r="H521" s="8">
        <v>46255</v>
      </c>
      <c r="I521">
        <f t="shared" si="55"/>
        <v>1</v>
      </c>
      <c r="J521">
        <f t="shared" si="56"/>
        <v>0</v>
      </c>
      <c r="K521" s="9">
        <v>1982</v>
      </c>
      <c r="L521" s="9" t="s">
        <v>1614</v>
      </c>
      <c r="M521" t="s">
        <v>69</v>
      </c>
      <c r="N521" t="s">
        <v>27</v>
      </c>
      <c r="O521" t="s">
        <v>28</v>
      </c>
      <c r="P521">
        <f t="shared" si="58"/>
        <v>0</v>
      </c>
      <c r="Q521">
        <f t="shared" si="59"/>
        <v>1</v>
      </c>
      <c r="R521" s="10" t="str">
        <f t="shared" si="57"/>
        <v>rot</v>
      </c>
      <c r="S521" s="11">
        <v>122</v>
      </c>
      <c r="T521" s="11">
        <v>160</v>
      </c>
    </row>
    <row r="522" spans="1:22" x14ac:dyDescent="0.2">
      <c r="A522" t="s">
        <v>1615</v>
      </c>
      <c r="B522" t="s">
        <v>1616</v>
      </c>
      <c r="C522" s="6">
        <v>44130</v>
      </c>
      <c r="D522" s="7">
        <v>57072</v>
      </c>
      <c r="E522" t="s">
        <v>137</v>
      </c>
      <c r="F522" t="s">
        <v>25</v>
      </c>
      <c r="G522" t="s">
        <v>25</v>
      </c>
      <c r="H522" s="8">
        <v>46475</v>
      </c>
      <c r="I522">
        <f t="shared" si="55"/>
        <v>1</v>
      </c>
      <c r="J522">
        <f t="shared" si="56"/>
        <v>0</v>
      </c>
      <c r="K522" s="9">
        <v>1928</v>
      </c>
      <c r="L522" s="9"/>
      <c r="M522" t="s">
        <v>53</v>
      </c>
      <c r="N522" t="s">
        <v>1617</v>
      </c>
      <c r="O522" t="s">
        <v>28</v>
      </c>
      <c r="P522">
        <f t="shared" si="58"/>
        <v>0</v>
      </c>
      <c r="Q522">
        <f t="shared" si="59"/>
        <v>1</v>
      </c>
      <c r="R522" s="10" t="str">
        <f t="shared" si="57"/>
        <v>rot</v>
      </c>
    </row>
    <row r="523" spans="1:22" x14ac:dyDescent="0.2">
      <c r="A523" t="s">
        <v>1618</v>
      </c>
      <c r="B523" s="14" t="s">
        <v>1619</v>
      </c>
      <c r="C523" s="6">
        <v>44182</v>
      </c>
      <c r="D523" s="7">
        <v>79098</v>
      </c>
      <c r="E523" t="s">
        <v>84</v>
      </c>
      <c r="F523" t="s">
        <v>25</v>
      </c>
      <c r="G523" t="s">
        <v>25</v>
      </c>
      <c r="H523" s="8">
        <v>44024</v>
      </c>
      <c r="I523">
        <f t="shared" si="55"/>
        <v>0</v>
      </c>
      <c r="J523">
        <f t="shared" si="56"/>
        <v>1</v>
      </c>
      <c r="K523" s="9"/>
      <c r="L523" s="9"/>
      <c r="O523" t="s">
        <v>28</v>
      </c>
      <c r="P523">
        <f t="shared" si="58"/>
        <v>0</v>
      </c>
      <c r="Q523">
        <f t="shared" si="59"/>
        <v>1</v>
      </c>
      <c r="R523" s="10" t="str">
        <f t="shared" si="57"/>
        <v>rot</v>
      </c>
    </row>
    <row r="524" spans="1:22" x14ac:dyDescent="0.2">
      <c r="A524" t="s">
        <v>1620</v>
      </c>
      <c r="B524" t="s">
        <v>1621</v>
      </c>
      <c r="C524" s="6">
        <v>44115</v>
      </c>
      <c r="D524" s="7">
        <v>34346</v>
      </c>
      <c r="E524" t="s">
        <v>537</v>
      </c>
      <c r="F524" t="s">
        <v>25</v>
      </c>
      <c r="G524" t="s">
        <v>25</v>
      </c>
      <c r="H524" s="8">
        <v>43442</v>
      </c>
      <c r="I524">
        <f t="shared" si="55"/>
        <v>0</v>
      </c>
      <c r="J524">
        <f t="shared" si="56"/>
        <v>1</v>
      </c>
      <c r="K524" s="9">
        <v>1876</v>
      </c>
      <c r="L524" s="9">
        <v>1985</v>
      </c>
      <c r="M524" t="s">
        <v>784</v>
      </c>
      <c r="O524" t="s">
        <v>47</v>
      </c>
      <c r="P524">
        <f t="shared" si="58"/>
        <v>1</v>
      </c>
      <c r="Q524">
        <f t="shared" si="59"/>
        <v>0</v>
      </c>
      <c r="R524" s="10" t="str">
        <f t="shared" si="57"/>
        <v>rot</v>
      </c>
      <c r="S524" s="11">
        <v>414.6</v>
      </c>
      <c r="U524" s="11">
        <v>107.3</v>
      </c>
      <c r="V524" s="12">
        <v>1500</v>
      </c>
    </row>
    <row r="525" spans="1:22" x14ac:dyDescent="0.2">
      <c r="A525" t="s">
        <v>1622</v>
      </c>
      <c r="B525" t="s">
        <v>1623</v>
      </c>
      <c r="C525" s="6">
        <v>44157</v>
      </c>
      <c r="D525" s="7">
        <v>79111</v>
      </c>
      <c r="E525" t="s">
        <v>84</v>
      </c>
      <c r="F525" t="s">
        <v>25</v>
      </c>
      <c r="G525" t="s">
        <v>25</v>
      </c>
      <c r="H525" s="8">
        <v>43654</v>
      </c>
      <c r="I525">
        <f t="shared" si="55"/>
        <v>0</v>
      </c>
      <c r="J525">
        <f t="shared" si="56"/>
        <v>1</v>
      </c>
      <c r="K525" s="9"/>
      <c r="L525" s="9"/>
      <c r="O525" t="s">
        <v>28</v>
      </c>
      <c r="P525">
        <f t="shared" si="58"/>
        <v>0</v>
      </c>
      <c r="Q525">
        <f t="shared" si="59"/>
        <v>1</v>
      </c>
      <c r="R525" s="10" t="str">
        <f t="shared" si="57"/>
        <v>rot</v>
      </c>
    </row>
    <row r="526" spans="1:22" x14ac:dyDescent="0.2">
      <c r="A526" t="s">
        <v>1624</v>
      </c>
      <c r="B526" t="s">
        <v>1625</v>
      </c>
      <c r="C526" s="6">
        <v>44138</v>
      </c>
      <c r="D526" s="7">
        <v>79111</v>
      </c>
      <c r="E526" t="s">
        <v>84</v>
      </c>
      <c r="F526" t="s">
        <v>25</v>
      </c>
      <c r="G526" t="s">
        <v>25</v>
      </c>
      <c r="H526" s="8">
        <v>43654</v>
      </c>
      <c r="I526">
        <f t="shared" si="55"/>
        <v>0</v>
      </c>
      <c r="J526">
        <f t="shared" si="56"/>
        <v>1</v>
      </c>
      <c r="K526" s="9"/>
      <c r="L526" s="9"/>
      <c r="O526" t="s">
        <v>28</v>
      </c>
      <c r="P526">
        <f t="shared" si="58"/>
        <v>0</v>
      </c>
      <c r="Q526">
        <f t="shared" si="59"/>
        <v>1</v>
      </c>
      <c r="R526" s="10" t="str">
        <f t="shared" si="57"/>
        <v>rot</v>
      </c>
      <c r="T526" s="11">
        <v>163</v>
      </c>
    </row>
    <row r="527" spans="1:22" x14ac:dyDescent="0.2">
      <c r="A527" t="s">
        <v>1626</v>
      </c>
      <c r="B527" t="s">
        <v>1627</v>
      </c>
      <c r="C527" s="6">
        <v>44106</v>
      </c>
      <c r="D527" s="7">
        <v>67098</v>
      </c>
      <c r="E527" t="s">
        <v>1628</v>
      </c>
      <c r="F527" t="s">
        <v>41</v>
      </c>
      <c r="G527" t="s">
        <v>42</v>
      </c>
      <c r="H527" s="8">
        <v>43477</v>
      </c>
      <c r="I527">
        <f t="shared" ref="I527:I534" si="60">IF(H527&gt;=DATE(2021,4,14),1,0)</f>
        <v>0</v>
      </c>
      <c r="J527">
        <f t="shared" ref="J527:J534" si="61">IF(H527&lt;DATE(2021,4,14),1,0)</f>
        <v>1</v>
      </c>
      <c r="K527" s="9">
        <v>1966</v>
      </c>
      <c r="L527" s="9">
        <v>2007</v>
      </c>
      <c r="O527" t="s">
        <v>28</v>
      </c>
      <c r="P527">
        <f t="shared" si="58"/>
        <v>0</v>
      </c>
      <c r="Q527">
        <f t="shared" si="59"/>
        <v>1</v>
      </c>
      <c r="R527" s="10" t="str">
        <f t="shared" si="57"/>
        <v>rot</v>
      </c>
    </row>
    <row r="528" spans="1:22" x14ac:dyDescent="0.2">
      <c r="A528" t="s">
        <v>1629</v>
      </c>
      <c r="B528" t="s">
        <v>1630</v>
      </c>
      <c r="C528" s="6">
        <v>44232</v>
      </c>
      <c r="D528" s="7">
        <v>50169</v>
      </c>
      <c r="E528" t="s">
        <v>1631</v>
      </c>
      <c r="F528" t="s">
        <v>25</v>
      </c>
      <c r="G528" t="s">
        <v>25</v>
      </c>
      <c r="H528" s="8">
        <v>43671</v>
      </c>
      <c r="I528">
        <f t="shared" si="60"/>
        <v>0</v>
      </c>
      <c r="J528">
        <f t="shared" si="61"/>
        <v>1</v>
      </c>
      <c r="K528" s="9">
        <v>1972</v>
      </c>
      <c r="L528" s="9">
        <v>1972</v>
      </c>
      <c r="M528" t="s">
        <v>43</v>
      </c>
      <c r="O528" t="s">
        <v>47</v>
      </c>
      <c r="P528">
        <f t="shared" si="58"/>
        <v>1</v>
      </c>
      <c r="Q528">
        <f t="shared" si="59"/>
        <v>0</v>
      </c>
      <c r="R528" s="10" t="str">
        <f t="shared" si="57"/>
        <v>rot</v>
      </c>
      <c r="S528" s="11">
        <v>509.9</v>
      </c>
      <c r="U528" s="11">
        <v>143.69999999999999</v>
      </c>
      <c r="V528" s="12">
        <v>28130</v>
      </c>
    </row>
    <row r="529" spans="1:22" x14ac:dyDescent="0.2">
      <c r="A529" t="s">
        <v>1632</v>
      </c>
      <c r="B529" t="s">
        <v>1633</v>
      </c>
      <c r="C529" s="6">
        <v>44247</v>
      </c>
      <c r="D529" s="7">
        <v>91052</v>
      </c>
      <c r="E529" t="s">
        <v>575</v>
      </c>
      <c r="F529" t="s">
        <v>25</v>
      </c>
      <c r="G529" t="s">
        <v>25</v>
      </c>
      <c r="H529" s="8">
        <v>46332</v>
      </c>
      <c r="I529">
        <f t="shared" si="60"/>
        <v>1</v>
      </c>
      <c r="J529">
        <f t="shared" si="61"/>
        <v>0</v>
      </c>
      <c r="K529" s="9" t="s">
        <v>1634</v>
      </c>
      <c r="L529" s="9">
        <v>2006</v>
      </c>
      <c r="M529" t="s">
        <v>1162</v>
      </c>
      <c r="N529" t="s">
        <v>27</v>
      </c>
      <c r="O529" t="s">
        <v>28</v>
      </c>
      <c r="P529">
        <f t="shared" si="58"/>
        <v>0</v>
      </c>
      <c r="Q529">
        <f t="shared" si="59"/>
        <v>1</v>
      </c>
      <c r="R529" s="10" t="str">
        <f t="shared" si="57"/>
        <v>rot</v>
      </c>
      <c r="V529" s="12">
        <v>5626</v>
      </c>
    </row>
    <row r="530" spans="1:22" x14ac:dyDescent="0.2">
      <c r="A530" t="s">
        <v>1635</v>
      </c>
      <c r="B530" t="s">
        <v>1636</v>
      </c>
      <c r="C530" s="6">
        <v>44203</v>
      </c>
      <c r="D530" s="7">
        <v>85521</v>
      </c>
      <c r="E530" t="s">
        <v>1637</v>
      </c>
      <c r="F530" t="s">
        <v>25</v>
      </c>
      <c r="G530" t="s">
        <v>25</v>
      </c>
      <c r="H530" s="8">
        <v>43361</v>
      </c>
      <c r="I530">
        <f t="shared" si="60"/>
        <v>0</v>
      </c>
      <c r="J530">
        <f t="shared" si="61"/>
        <v>1</v>
      </c>
      <c r="K530" s="9"/>
      <c r="L530" s="9"/>
      <c r="O530" t="s">
        <v>28</v>
      </c>
      <c r="P530">
        <f t="shared" si="58"/>
        <v>0</v>
      </c>
      <c r="Q530">
        <f t="shared" si="59"/>
        <v>1</v>
      </c>
      <c r="R530" s="10" t="str">
        <f t="shared" si="57"/>
        <v>rot</v>
      </c>
      <c r="T530" s="11">
        <v>154</v>
      </c>
    </row>
    <row r="531" spans="1:22" x14ac:dyDescent="0.2">
      <c r="A531" t="s">
        <v>1638</v>
      </c>
      <c r="B531" t="s">
        <v>1639</v>
      </c>
      <c r="C531" s="6">
        <v>44111</v>
      </c>
      <c r="D531" s="7">
        <v>95447</v>
      </c>
      <c r="E531" t="s">
        <v>288</v>
      </c>
      <c r="F531" t="s">
        <v>41</v>
      </c>
      <c r="G531" t="s">
        <v>25</v>
      </c>
      <c r="H531" s="8">
        <v>47813</v>
      </c>
      <c r="I531">
        <f t="shared" si="60"/>
        <v>1</v>
      </c>
      <c r="J531">
        <f t="shared" si="61"/>
        <v>0</v>
      </c>
      <c r="K531" s="9">
        <v>1987</v>
      </c>
      <c r="L531" s="9">
        <v>1987</v>
      </c>
      <c r="M531" t="s">
        <v>37</v>
      </c>
      <c r="N531" t="s">
        <v>27</v>
      </c>
      <c r="O531" t="s">
        <v>28</v>
      </c>
      <c r="P531">
        <f t="shared" si="58"/>
        <v>0</v>
      </c>
      <c r="Q531">
        <f t="shared" si="59"/>
        <v>1</v>
      </c>
      <c r="R531" s="10" t="str">
        <f t="shared" si="57"/>
        <v>rot</v>
      </c>
    </row>
    <row r="532" spans="1:22" x14ac:dyDescent="0.2">
      <c r="A532" t="s">
        <v>1640</v>
      </c>
      <c r="B532" t="s">
        <v>1641</v>
      </c>
      <c r="C532" s="6">
        <v>44172</v>
      </c>
      <c r="D532" s="7">
        <v>69469</v>
      </c>
      <c r="E532" t="s">
        <v>1642</v>
      </c>
      <c r="F532" t="s">
        <v>25</v>
      </c>
      <c r="G532" t="s">
        <v>25</v>
      </c>
      <c r="H532" s="8">
        <v>44880</v>
      </c>
      <c r="I532">
        <f t="shared" si="60"/>
        <v>1</v>
      </c>
      <c r="J532">
        <f t="shared" si="61"/>
        <v>0</v>
      </c>
      <c r="K532" s="9">
        <v>1957</v>
      </c>
      <c r="L532" s="9">
        <v>1999</v>
      </c>
      <c r="M532" t="s">
        <v>43</v>
      </c>
      <c r="N532" t="s">
        <v>438</v>
      </c>
      <c r="O532" t="s">
        <v>28</v>
      </c>
      <c r="P532">
        <f t="shared" si="58"/>
        <v>0</v>
      </c>
      <c r="Q532">
        <f t="shared" si="59"/>
        <v>1</v>
      </c>
      <c r="R532" s="10" t="str">
        <f t="shared" si="57"/>
        <v>rot</v>
      </c>
      <c r="T532" s="11">
        <v>139.30000000000001</v>
      </c>
    </row>
    <row r="533" spans="1:22" x14ac:dyDescent="0.2">
      <c r="A533" t="s">
        <v>1643</v>
      </c>
      <c r="B533" t="s">
        <v>1644</v>
      </c>
      <c r="C533" s="6">
        <v>44105</v>
      </c>
      <c r="D533" s="7">
        <v>58507</v>
      </c>
      <c r="E533" t="s">
        <v>1213</v>
      </c>
      <c r="F533" t="s">
        <v>25</v>
      </c>
      <c r="G533" t="s">
        <v>25</v>
      </c>
      <c r="H533" s="8">
        <v>47777</v>
      </c>
      <c r="I533">
        <f t="shared" si="60"/>
        <v>1</v>
      </c>
      <c r="J533">
        <f t="shared" si="61"/>
        <v>0</v>
      </c>
      <c r="K533" s="9">
        <v>1881</v>
      </c>
      <c r="L533" s="9">
        <v>2011</v>
      </c>
      <c r="M533" t="s">
        <v>131</v>
      </c>
      <c r="N533" t="s">
        <v>27</v>
      </c>
      <c r="O533" t="s">
        <v>28</v>
      </c>
      <c r="P533">
        <f t="shared" si="58"/>
        <v>0</v>
      </c>
      <c r="Q533">
        <f t="shared" si="59"/>
        <v>1</v>
      </c>
      <c r="R533" s="10" t="str">
        <f t="shared" si="57"/>
        <v>rot</v>
      </c>
    </row>
    <row r="534" spans="1:22" x14ac:dyDescent="0.2">
      <c r="A534" t="s">
        <v>1645</v>
      </c>
      <c r="B534" t="s">
        <v>1646</v>
      </c>
      <c r="C534" s="6">
        <v>44103</v>
      </c>
      <c r="D534" s="7">
        <v>60431</v>
      </c>
      <c r="E534" t="s">
        <v>1647</v>
      </c>
      <c r="F534" t="s">
        <v>25</v>
      </c>
      <c r="G534" t="s">
        <v>25</v>
      </c>
      <c r="H534" s="8">
        <v>46586</v>
      </c>
      <c r="I534">
        <f t="shared" si="60"/>
        <v>1</v>
      </c>
      <c r="J534">
        <f t="shared" si="61"/>
        <v>0</v>
      </c>
      <c r="K534" s="9">
        <v>1920</v>
      </c>
      <c r="L534" s="9"/>
      <c r="M534" t="s">
        <v>43</v>
      </c>
      <c r="O534" t="s">
        <v>28</v>
      </c>
      <c r="P534">
        <f t="shared" si="58"/>
        <v>0</v>
      </c>
      <c r="Q534">
        <f t="shared" si="59"/>
        <v>1</v>
      </c>
      <c r="R534" s="10" t="str">
        <f t="shared" si="57"/>
        <v>rot</v>
      </c>
    </row>
    <row r="535" spans="1:22" ht="17" thickBot="1" x14ac:dyDescent="0.25">
      <c r="B535" s="18"/>
      <c r="C535" s="6"/>
      <c r="E535" t="s">
        <v>1648</v>
      </c>
      <c r="H535" s="8"/>
      <c r="I535" s="9"/>
      <c r="J535" s="9"/>
      <c r="K535" s="9"/>
      <c r="L535" s="9"/>
      <c r="V535" s="16"/>
    </row>
    <row r="536" spans="1:22" s="68" customFormat="1" x14ac:dyDescent="0.2">
      <c r="A536" s="19" t="s">
        <v>1649</v>
      </c>
      <c r="B536" s="20">
        <f>COUNTIF(A2:A535,"*")</f>
        <v>533</v>
      </c>
      <c r="C536" s="21"/>
      <c r="D536" s="22"/>
      <c r="E536" s="23" t="s">
        <v>1648</v>
      </c>
      <c r="F536" s="23"/>
      <c r="G536" s="23"/>
      <c r="H536" s="21"/>
      <c r="I536" s="19">
        <f>COUNTIF(I2:I534,1)</f>
        <v>375</v>
      </c>
      <c r="J536" s="24">
        <f>COUNTIF(J2:J534,1)</f>
        <v>158</v>
      </c>
      <c r="K536" s="23"/>
      <c r="L536" s="59"/>
      <c r="M536" s="60"/>
      <c r="N536" s="60"/>
      <c r="O536" s="23"/>
      <c r="P536" s="19">
        <f>COUNTIF(P2:P535,"1")</f>
        <v>111</v>
      </c>
      <c r="Q536" s="25">
        <f>COUNTIF(Q2:Q535,"1")</f>
        <v>422</v>
      </c>
      <c r="R536" s="26">
        <f>COUNTIF(R2:R535,"*")</f>
        <v>533</v>
      </c>
      <c r="S536" s="27"/>
      <c r="T536" s="27"/>
      <c r="U536" s="27"/>
      <c r="V536" s="28"/>
    </row>
    <row r="537" spans="1:22" s="68" customFormat="1" ht="17" thickBot="1" x14ac:dyDescent="0.25">
      <c r="A537" s="29" t="s">
        <v>1650</v>
      </c>
      <c r="B537" s="30">
        <f>B536/B536</f>
        <v>1</v>
      </c>
      <c r="C537" s="21"/>
      <c r="D537" s="22"/>
      <c r="E537" s="23" t="s">
        <v>1648</v>
      </c>
      <c r="F537" s="23"/>
      <c r="G537" s="23"/>
      <c r="H537" s="21"/>
      <c r="I537" s="31">
        <f>I536/B536</f>
        <v>0.70356472795497182</v>
      </c>
      <c r="J537" s="32">
        <f>J536/B536</f>
        <v>0.29643527204502812</v>
      </c>
      <c r="K537" s="23"/>
      <c r="L537" s="60"/>
      <c r="M537" s="61"/>
      <c r="N537" s="61"/>
      <c r="O537" s="23"/>
      <c r="P537" s="31">
        <f>P536/B536</f>
        <v>0.20825515947467166</v>
      </c>
      <c r="Q537" s="33">
        <f>Q536/B536</f>
        <v>0.79174484052532834</v>
      </c>
      <c r="R537" s="34">
        <f>R536/B536</f>
        <v>1</v>
      </c>
      <c r="S537" s="27"/>
      <c r="T537" s="27"/>
      <c r="U537" s="27"/>
      <c r="V537" s="28"/>
    </row>
    <row r="538" spans="1:22" x14ac:dyDescent="0.2">
      <c r="B538" s="14"/>
      <c r="C538" s="6"/>
      <c r="E538" t="s">
        <v>1648</v>
      </c>
      <c r="H538" s="8"/>
      <c r="I538" s="9"/>
      <c r="J538" s="8"/>
      <c r="K538" s="9"/>
      <c r="L538" s="62"/>
      <c r="M538" s="63"/>
      <c r="N538" s="64"/>
      <c r="R538" s="36" t="s">
        <v>1653</v>
      </c>
      <c r="S538" s="35" t="s">
        <v>1651</v>
      </c>
      <c r="T538" s="35" t="s">
        <v>1652</v>
      </c>
      <c r="V538" s="16"/>
    </row>
    <row r="539" spans="1:22" ht="17" thickBot="1" x14ac:dyDescent="0.25">
      <c r="C539" s="6"/>
      <c r="E539" t="s">
        <v>1648</v>
      </c>
      <c r="H539" s="8"/>
      <c r="I539" s="9"/>
      <c r="J539" s="8"/>
      <c r="K539" s="9"/>
      <c r="L539" s="65"/>
      <c r="M539" s="63"/>
      <c r="N539" s="64"/>
      <c r="R539" s="38">
        <f>COUNTIF(R2:R535,"rot")</f>
        <v>479</v>
      </c>
      <c r="S539" s="37">
        <v>57</v>
      </c>
      <c r="T539" s="57">
        <f>Q536</f>
        <v>422</v>
      </c>
      <c r="V539" s="16"/>
    </row>
    <row r="540" spans="1:22" x14ac:dyDescent="0.2">
      <c r="A540" s="19" t="s">
        <v>1654</v>
      </c>
      <c r="B540" s="39">
        <v>3066</v>
      </c>
      <c r="C540" s="40">
        <f>SUM(C541:C544)</f>
        <v>1</v>
      </c>
      <c r="E540" t="s">
        <v>1648</v>
      </c>
      <c r="H540" s="8"/>
      <c r="I540" s="9"/>
      <c r="J540" s="8"/>
      <c r="K540" s="9"/>
      <c r="L540" s="66"/>
      <c r="M540" s="63"/>
      <c r="N540" s="64"/>
      <c r="R540" s="42">
        <f>R539/R536</f>
        <v>0.89868667917448408</v>
      </c>
      <c r="S540" s="41">
        <f>S539/R536</f>
        <v>0.10694183864915573</v>
      </c>
      <c r="T540" s="58">
        <f>Q537</f>
        <v>0.79174484052532834</v>
      </c>
      <c r="V540" s="16"/>
    </row>
    <row r="541" spans="1:22" x14ac:dyDescent="0.2">
      <c r="A541" s="43" t="s">
        <v>1655</v>
      </c>
      <c r="B541" s="27">
        <v>533</v>
      </c>
      <c r="C541" s="44">
        <f>B541/B540</f>
        <v>0.17384213959556424</v>
      </c>
      <c r="E541" t="s">
        <v>1648</v>
      </c>
      <c r="H541" s="8"/>
      <c r="I541" s="9"/>
      <c r="J541" s="8"/>
      <c r="K541" s="9"/>
      <c r="L541" s="65"/>
      <c r="M541" s="67"/>
      <c r="N541" s="64"/>
      <c r="R541" s="45">
        <f>COUNTIF(R2:R535,"gelb")</f>
        <v>38</v>
      </c>
      <c r="V541" s="16"/>
    </row>
    <row r="542" spans="1:22" x14ac:dyDescent="0.2">
      <c r="A542" s="46" t="s">
        <v>1656</v>
      </c>
      <c r="B542" s="27">
        <v>928</v>
      </c>
      <c r="C542" s="44">
        <f>B542/B540</f>
        <v>0.30267449445531636</v>
      </c>
      <c r="E542" t="s">
        <v>1648</v>
      </c>
      <c r="H542" s="8"/>
      <c r="I542" s="9"/>
      <c r="J542" s="8"/>
      <c r="K542" s="9"/>
      <c r="L542" s="9"/>
      <c r="R542" s="47">
        <f>R541/R536</f>
        <v>7.1294559099437146E-2</v>
      </c>
      <c r="V542" s="16"/>
    </row>
    <row r="543" spans="1:22" x14ac:dyDescent="0.2">
      <c r="A543" s="46" t="s">
        <v>1657</v>
      </c>
      <c r="B543" s="27">
        <v>269</v>
      </c>
      <c r="C543" s="44">
        <f>B543/B540</f>
        <v>8.7736464448793211E-2</v>
      </c>
      <c r="E543" t="s">
        <v>1648</v>
      </c>
      <c r="H543" s="8"/>
      <c r="I543" s="9"/>
      <c r="J543" s="8"/>
      <c r="K543" s="9"/>
      <c r="L543" s="9"/>
      <c r="R543" s="48">
        <f>COUNTIF(R2:R535,"grün")</f>
        <v>16</v>
      </c>
      <c r="V543" s="16"/>
    </row>
    <row r="544" spans="1:22" ht="17" thickBot="1" x14ac:dyDescent="0.25">
      <c r="A544" s="29" t="s">
        <v>1658</v>
      </c>
      <c r="B544" s="49">
        <v>1336</v>
      </c>
      <c r="C544" s="50">
        <f>B544/B540</f>
        <v>0.43574690150032613</v>
      </c>
      <c r="E544" t="s">
        <v>1648</v>
      </c>
      <c r="H544" s="8"/>
      <c r="I544" s="9"/>
      <c r="J544" s="8"/>
      <c r="K544" s="9"/>
      <c r="L544" s="9"/>
      <c r="R544" s="51">
        <f>R543/R536</f>
        <v>3.0018761726078799E-2</v>
      </c>
      <c r="V544" s="16"/>
    </row>
    <row r="545" spans="1:22" x14ac:dyDescent="0.2">
      <c r="C545" s="6"/>
      <c r="E545" t="s">
        <v>1648</v>
      </c>
      <c r="H545" s="8"/>
      <c r="I545" s="9"/>
      <c r="J545" s="8"/>
      <c r="K545" s="9"/>
      <c r="L545" s="9"/>
      <c r="V545" s="16"/>
    </row>
    <row r="546" spans="1:22" x14ac:dyDescent="0.2">
      <c r="C546" s="6"/>
      <c r="E546" t="s">
        <v>1648</v>
      </c>
      <c r="H546" s="8"/>
      <c r="I546" s="9"/>
      <c r="J546" s="8"/>
      <c r="K546" s="9"/>
      <c r="L546" s="9"/>
      <c r="V546" s="16"/>
    </row>
    <row r="547" spans="1:22" x14ac:dyDescent="0.2">
      <c r="A547" s="11"/>
      <c r="B547" s="11"/>
      <c r="C547" s="6"/>
      <c r="E547" t="s">
        <v>1648</v>
      </c>
      <c r="H547" s="8"/>
      <c r="I547" s="9"/>
      <c r="J547" s="9"/>
      <c r="K547" s="9"/>
      <c r="L547" s="9"/>
      <c r="V547" s="16"/>
    </row>
    <row r="548" spans="1:22" x14ac:dyDescent="0.2">
      <c r="A548" s="11"/>
      <c r="C548" s="6"/>
      <c r="H548" s="8"/>
      <c r="I548" s="9"/>
      <c r="J548" s="9"/>
      <c r="K548" s="9"/>
      <c r="L548" s="9"/>
      <c r="V548" s="16"/>
    </row>
    <row r="549" spans="1:22" x14ac:dyDescent="0.2">
      <c r="B549" s="18"/>
      <c r="C549" s="6"/>
      <c r="E549" t="s">
        <v>1648</v>
      </c>
      <c r="H549" s="8"/>
      <c r="I549" s="9"/>
      <c r="J549" s="9"/>
      <c r="K549" s="9"/>
      <c r="L549" s="9"/>
      <c r="V549" s="16"/>
    </row>
    <row r="550" spans="1:22" x14ac:dyDescent="0.2">
      <c r="B550" s="18"/>
      <c r="C550" s="6"/>
      <c r="E550" t="s">
        <v>1648</v>
      </c>
      <c r="H550" s="8"/>
      <c r="I550" s="9"/>
      <c r="J550" s="9"/>
      <c r="K550" s="9"/>
      <c r="L550" s="9"/>
      <c r="V550" s="16"/>
    </row>
    <row r="551" spans="1:22" x14ac:dyDescent="0.2">
      <c r="B551" s="14"/>
      <c r="C551" s="6"/>
      <c r="E551" t="s">
        <v>1648</v>
      </c>
      <c r="H551" s="8"/>
      <c r="I551" s="9"/>
      <c r="J551" s="9"/>
      <c r="K551" s="9"/>
      <c r="L551" s="9"/>
    </row>
    <row r="552" spans="1:22" x14ac:dyDescent="0.2">
      <c r="B552" s="18"/>
      <c r="C552" s="6"/>
      <c r="H552" s="8"/>
      <c r="I552" s="9"/>
      <c r="J552" s="9"/>
      <c r="K552" s="9"/>
      <c r="L552" s="9"/>
      <c r="V552" s="16"/>
    </row>
    <row r="553" spans="1:22" x14ac:dyDescent="0.2">
      <c r="C553" s="6"/>
      <c r="E553" t="s">
        <v>1648</v>
      </c>
      <c r="H553" s="8"/>
      <c r="I553" s="9"/>
      <c r="J553" s="8"/>
      <c r="K553" s="9"/>
      <c r="L553" s="9"/>
      <c r="V553" s="16"/>
    </row>
    <row r="554" spans="1:22" x14ac:dyDescent="0.2">
      <c r="C554" s="6"/>
      <c r="E554" t="s">
        <v>1648</v>
      </c>
      <c r="H554" s="8"/>
      <c r="I554" s="9"/>
      <c r="J554" s="8"/>
      <c r="K554" s="9"/>
      <c r="L554" s="9"/>
      <c r="V554" s="16"/>
    </row>
    <row r="555" spans="1:22" x14ac:dyDescent="0.2">
      <c r="B555" s="14"/>
      <c r="C555" s="6"/>
      <c r="E555" t="s">
        <v>1648</v>
      </c>
      <c r="H555" s="8"/>
      <c r="I555" s="9"/>
      <c r="J555" s="9"/>
      <c r="K555" s="9"/>
      <c r="L555" s="9"/>
    </row>
    <row r="556" spans="1:22" x14ac:dyDescent="0.2">
      <c r="B556" s="18"/>
      <c r="C556" s="6"/>
      <c r="H556" s="8"/>
      <c r="I556" s="9"/>
      <c r="J556" s="9"/>
      <c r="K556" s="9"/>
      <c r="L556" s="9"/>
      <c r="V556" s="16"/>
    </row>
    <row r="557" spans="1:22" x14ac:dyDescent="0.2">
      <c r="B557" s="14"/>
      <c r="C557" s="6"/>
      <c r="E557" t="s">
        <v>1648</v>
      </c>
      <c r="H557" s="8"/>
      <c r="I557" s="9"/>
      <c r="J557" s="9"/>
      <c r="K557" s="9"/>
      <c r="L557" s="9"/>
    </row>
    <row r="558" spans="1:22" x14ac:dyDescent="0.2">
      <c r="C558" s="6"/>
      <c r="E558" t="s">
        <v>1648</v>
      </c>
      <c r="H558" s="8"/>
      <c r="I558" s="9"/>
      <c r="J558" s="8"/>
      <c r="K558" s="9"/>
      <c r="L558" s="9"/>
      <c r="V558" s="16"/>
    </row>
    <row r="559" spans="1:22" x14ac:dyDescent="0.2">
      <c r="C559" s="6"/>
      <c r="E559" t="s">
        <v>1648</v>
      </c>
      <c r="H559" s="8"/>
      <c r="I559" s="9"/>
      <c r="J559" s="9"/>
      <c r="K559" s="9"/>
      <c r="L559" s="9"/>
      <c r="V559" s="16"/>
    </row>
    <row r="560" spans="1:22" x14ac:dyDescent="0.2">
      <c r="B560" s="14"/>
      <c r="C560" s="6"/>
      <c r="E560" t="s">
        <v>1648</v>
      </c>
      <c r="H560" s="8"/>
      <c r="I560" s="9"/>
      <c r="J560" s="9"/>
      <c r="K560" s="9"/>
      <c r="L560" s="9"/>
    </row>
    <row r="561" spans="2:22" x14ac:dyDescent="0.2">
      <c r="C561" s="6"/>
      <c r="E561" t="s">
        <v>1648</v>
      </c>
      <c r="H561" s="8"/>
      <c r="I561" s="9"/>
      <c r="J561" s="8"/>
      <c r="K561" s="9"/>
      <c r="L561" s="9"/>
      <c r="V561" s="16"/>
    </row>
    <row r="562" spans="2:22" x14ac:dyDescent="0.2">
      <c r="C562" s="6"/>
      <c r="E562" t="s">
        <v>1648</v>
      </c>
      <c r="H562" s="8"/>
      <c r="I562" s="9"/>
      <c r="J562" s="8"/>
      <c r="K562" s="9"/>
      <c r="L562" s="9"/>
      <c r="V562" s="16"/>
    </row>
    <row r="563" spans="2:22" x14ac:dyDescent="0.2">
      <c r="C563" s="6"/>
      <c r="E563" t="s">
        <v>1648</v>
      </c>
      <c r="H563" s="8"/>
      <c r="I563" s="9"/>
      <c r="J563" s="8"/>
      <c r="K563" s="9"/>
      <c r="L563" s="9"/>
      <c r="V563" s="16"/>
    </row>
    <row r="564" spans="2:22" x14ac:dyDescent="0.2">
      <c r="C564" s="6"/>
      <c r="H564" s="8"/>
      <c r="I564" s="9"/>
      <c r="J564" s="8"/>
      <c r="K564" s="9"/>
      <c r="L564" s="9"/>
    </row>
    <row r="565" spans="2:22" x14ac:dyDescent="0.2">
      <c r="C565" s="6"/>
      <c r="E565" t="s">
        <v>1648</v>
      </c>
      <c r="H565" s="8"/>
      <c r="I565" s="9"/>
      <c r="J565" s="9"/>
      <c r="K565" s="9"/>
      <c r="L565" s="9"/>
      <c r="V565" s="16"/>
    </row>
    <row r="566" spans="2:22" x14ac:dyDescent="0.2">
      <c r="B566" s="18"/>
      <c r="C566" s="6"/>
      <c r="E566" t="s">
        <v>1648</v>
      </c>
      <c r="H566" s="8"/>
      <c r="I566" s="9"/>
      <c r="J566" s="9"/>
      <c r="K566" s="9"/>
      <c r="L566" s="9"/>
      <c r="V566" s="16"/>
    </row>
    <row r="567" spans="2:22" x14ac:dyDescent="0.2">
      <c r="C567" s="6"/>
      <c r="E567" t="s">
        <v>1648</v>
      </c>
      <c r="H567" s="8"/>
      <c r="I567" s="9"/>
      <c r="J567" s="8"/>
      <c r="K567" s="9"/>
      <c r="L567" s="9"/>
      <c r="V567" s="16"/>
    </row>
    <row r="568" spans="2:22" x14ac:dyDescent="0.2">
      <c r="B568" s="18"/>
      <c r="C568" s="6"/>
      <c r="H568" s="8"/>
      <c r="I568" s="9"/>
      <c r="J568" s="9"/>
      <c r="K568" s="9"/>
      <c r="L568" s="9"/>
      <c r="V568" s="16"/>
    </row>
    <row r="569" spans="2:22" x14ac:dyDescent="0.2">
      <c r="C569" s="6"/>
      <c r="E569" t="s">
        <v>1648</v>
      </c>
      <c r="H569" s="8"/>
      <c r="I569" s="9"/>
      <c r="J569" s="8"/>
      <c r="K569" s="9"/>
      <c r="L569" s="9"/>
      <c r="V569" s="52"/>
    </row>
    <row r="570" spans="2:22" x14ac:dyDescent="0.2">
      <c r="E570" t="s">
        <v>1648</v>
      </c>
      <c r="H570" s="8"/>
      <c r="I570" s="9"/>
      <c r="J570" s="9"/>
      <c r="K570" s="9"/>
      <c r="L570" s="9"/>
      <c r="M570" s="6"/>
      <c r="V570" s="16"/>
    </row>
    <row r="571" spans="2:22" x14ac:dyDescent="0.2">
      <c r="C571" s="6"/>
      <c r="E571" t="s">
        <v>1648</v>
      </c>
      <c r="H571" s="8"/>
      <c r="I571" s="9"/>
      <c r="J571" s="8"/>
      <c r="K571" s="9"/>
      <c r="L571" s="9"/>
    </row>
    <row r="572" spans="2:22" x14ac:dyDescent="0.2">
      <c r="C572" s="6"/>
      <c r="E572" t="s">
        <v>1648</v>
      </c>
      <c r="H572" s="8"/>
      <c r="I572" s="9"/>
      <c r="J572" s="8"/>
      <c r="K572" s="9"/>
      <c r="L572" s="9"/>
      <c r="V572" s="16"/>
    </row>
    <row r="573" spans="2:22" x14ac:dyDescent="0.2">
      <c r="C573" s="6"/>
      <c r="E573" t="s">
        <v>1648</v>
      </c>
      <c r="H573" s="8"/>
      <c r="I573" s="9"/>
      <c r="J573" s="8"/>
      <c r="K573" s="9"/>
      <c r="L573" s="9"/>
      <c r="V573" s="16"/>
    </row>
    <row r="574" spans="2:22" x14ac:dyDescent="0.2">
      <c r="B574" s="18"/>
      <c r="C574" s="6"/>
      <c r="E574" t="s">
        <v>1648</v>
      </c>
      <c r="H574" s="8"/>
      <c r="I574" s="9"/>
      <c r="J574" s="9"/>
      <c r="K574" s="9"/>
      <c r="L574" s="9"/>
      <c r="V574" s="16"/>
    </row>
    <row r="575" spans="2:22" x14ac:dyDescent="0.2">
      <c r="C575" s="6"/>
      <c r="D575"/>
      <c r="G575" s="6"/>
      <c r="H575" s="6"/>
      <c r="I575"/>
      <c r="J575"/>
      <c r="K575"/>
      <c r="L575"/>
      <c r="S575"/>
      <c r="T575"/>
      <c r="U575"/>
      <c r="V575"/>
    </row>
    <row r="576" spans="2:22" x14ac:dyDescent="0.2">
      <c r="B576" s="14"/>
      <c r="C576" s="6"/>
      <c r="D576"/>
      <c r="H576" s="6"/>
      <c r="I576"/>
      <c r="J576"/>
      <c r="K576"/>
      <c r="L576"/>
      <c r="S576"/>
      <c r="T576"/>
      <c r="U576"/>
      <c r="V576"/>
    </row>
    <row r="577" spans="2:22" x14ac:dyDescent="0.2">
      <c r="B577" s="14"/>
      <c r="C577" s="6"/>
      <c r="D577"/>
      <c r="H577" s="6"/>
      <c r="I577"/>
      <c r="J577"/>
      <c r="K577"/>
      <c r="L577"/>
      <c r="S577"/>
      <c r="T577"/>
      <c r="U577"/>
      <c r="V577"/>
    </row>
    <row r="578" spans="2:22" x14ac:dyDescent="0.2">
      <c r="B578" s="14"/>
      <c r="C578" s="6"/>
      <c r="D578"/>
      <c r="H578" s="6"/>
      <c r="I578"/>
      <c r="J578"/>
      <c r="K578" s="6"/>
      <c r="L578"/>
      <c r="S578" s="53"/>
      <c r="T578"/>
      <c r="U578"/>
      <c r="V578"/>
    </row>
    <row r="579" spans="2:22" x14ac:dyDescent="0.2">
      <c r="B579" s="14"/>
      <c r="C579" s="6"/>
      <c r="D579"/>
      <c r="H579" s="6"/>
      <c r="I579"/>
      <c r="J579"/>
      <c r="K579" s="6"/>
      <c r="L579"/>
      <c r="S579"/>
      <c r="T579"/>
      <c r="U579"/>
      <c r="V579"/>
    </row>
    <row r="580" spans="2:22" x14ac:dyDescent="0.2">
      <c r="H580" s="8"/>
      <c r="I580" s="9"/>
      <c r="J580" s="9"/>
      <c r="K580" s="9"/>
      <c r="L580" s="9"/>
    </row>
    <row r="581" spans="2:22" x14ac:dyDescent="0.2">
      <c r="C581" s="6"/>
      <c r="D581"/>
      <c r="H581" s="6"/>
      <c r="I581"/>
      <c r="J581"/>
      <c r="K581"/>
      <c r="L581"/>
      <c r="S581"/>
      <c r="T581"/>
      <c r="U581"/>
      <c r="V581"/>
    </row>
    <row r="582" spans="2:22" x14ac:dyDescent="0.2">
      <c r="C582" s="6"/>
      <c r="D582"/>
      <c r="H582" s="6"/>
      <c r="I582"/>
      <c r="J582"/>
      <c r="K582"/>
      <c r="L582"/>
      <c r="S582"/>
      <c r="T582"/>
      <c r="U582"/>
      <c r="V582"/>
    </row>
    <row r="583" spans="2:22" x14ac:dyDescent="0.2">
      <c r="C583" s="6"/>
      <c r="D583"/>
      <c r="H583" s="6"/>
      <c r="I583"/>
      <c r="J583"/>
      <c r="K583"/>
      <c r="L583"/>
      <c r="S583"/>
      <c r="T583"/>
      <c r="U583"/>
      <c r="V583"/>
    </row>
    <row r="584" spans="2:22" x14ac:dyDescent="0.2">
      <c r="C584" s="6"/>
      <c r="D584"/>
      <c r="H584" s="6"/>
      <c r="I584"/>
      <c r="J584" s="6"/>
      <c r="K584"/>
      <c r="L584"/>
      <c r="S584"/>
      <c r="T584"/>
      <c r="U584"/>
      <c r="V584"/>
    </row>
    <row r="585" spans="2:22" x14ac:dyDescent="0.2">
      <c r="H585" s="8"/>
      <c r="I585" s="9"/>
      <c r="J585" s="9"/>
      <c r="K585" s="9"/>
      <c r="L585" s="9"/>
    </row>
    <row r="586" spans="2:22" x14ac:dyDescent="0.2">
      <c r="C586" s="6"/>
      <c r="D586"/>
      <c r="H586" s="6"/>
      <c r="I586"/>
      <c r="J586" s="6"/>
      <c r="K586"/>
      <c r="L586"/>
      <c r="O586" s="54"/>
      <c r="P586" s="54"/>
      <c r="Q586" s="54"/>
      <c r="R586" s="54"/>
      <c r="S586"/>
      <c r="T586"/>
      <c r="U586"/>
      <c r="V586"/>
    </row>
    <row r="587" spans="2:22" x14ac:dyDescent="0.2">
      <c r="C587" s="6"/>
      <c r="D587"/>
      <c r="H587" s="6"/>
      <c r="I587"/>
      <c r="J587"/>
      <c r="K587"/>
      <c r="L587"/>
      <c r="S587"/>
      <c r="T587"/>
      <c r="U587"/>
      <c r="V587"/>
    </row>
    <row r="588" spans="2:22" x14ac:dyDescent="0.2">
      <c r="C588" s="6"/>
      <c r="D588"/>
      <c r="H588" s="6"/>
      <c r="I588"/>
      <c r="J588" s="6"/>
      <c r="K588"/>
      <c r="L588"/>
      <c r="S588"/>
      <c r="T588"/>
      <c r="U588"/>
      <c r="V588"/>
    </row>
    <row r="589" spans="2:22" x14ac:dyDescent="0.2">
      <c r="C589" s="6"/>
      <c r="D589"/>
      <c r="H589" s="6"/>
      <c r="I589"/>
      <c r="J589" s="6"/>
      <c r="K589"/>
      <c r="L589"/>
      <c r="S589"/>
      <c r="T589"/>
      <c r="U589"/>
      <c r="V589"/>
    </row>
    <row r="590" spans="2:22" x14ac:dyDescent="0.2">
      <c r="C590" s="6"/>
      <c r="D590"/>
      <c r="H590" s="6"/>
      <c r="I590"/>
      <c r="J590"/>
      <c r="K590" s="6"/>
      <c r="L590"/>
      <c r="S590"/>
      <c r="T590"/>
      <c r="U590"/>
      <c r="V590"/>
    </row>
    <row r="591" spans="2:22" x14ac:dyDescent="0.2">
      <c r="C591" s="6"/>
      <c r="D591"/>
      <c r="H591" s="6"/>
      <c r="I591"/>
      <c r="J591"/>
      <c r="K591" s="6"/>
      <c r="L591"/>
      <c r="S591"/>
      <c r="T591"/>
      <c r="U591"/>
      <c r="V591"/>
    </row>
    <row r="592" spans="2:22" x14ac:dyDescent="0.2">
      <c r="C592" s="6"/>
      <c r="D592"/>
      <c r="H592" s="6"/>
      <c r="I592"/>
      <c r="J592"/>
      <c r="K592" s="6"/>
      <c r="L592"/>
      <c r="S592"/>
      <c r="T592"/>
      <c r="U592"/>
      <c r="V592"/>
    </row>
    <row r="593" spans="3:22" x14ac:dyDescent="0.2">
      <c r="C593" s="6"/>
      <c r="D593"/>
      <c r="H593" s="6"/>
      <c r="I593"/>
      <c r="J593" s="6"/>
      <c r="K593"/>
      <c r="L593"/>
      <c r="S593"/>
      <c r="T593"/>
      <c r="U593"/>
      <c r="V593"/>
    </row>
    <row r="594" spans="3:22" x14ac:dyDescent="0.2">
      <c r="C594" s="6"/>
      <c r="D594"/>
      <c r="H594" s="6"/>
      <c r="I594"/>
      <c r="J594"/>
      <c r="K594" s="6"/>
      <c r="L594"/>
      <c r="S594"/>
      <c r="T594"/>
      <c r="U594"/>
      <c r="V594"/>
    </row>
    <row r="595" spans="3:22" x14ac:dyDescent="0.2">
      <c r="C595" s="6"/>
      <c r="D595"/>
      <c r="H595" s="6"/>
      <c r="I595"/>
      <c r="J595"/>
      <c r="K595" s="6"/>
      <c r="L595"/>
      <c r="S595"/>
      <c r="T595"/>
      <c r="U595"/>
      <c r="V595"/>
    </row>
    <row r="596" spans="3:22" x14ac:dyDescent="0.2">
      <c r="C596" s="6"/>
      <c r="D596"/>
      <c r="H596" s="6"/>
      <c r="I596"/>
      <c r="J596"/>
      <c r="K596" s="6"/>
      <c r="L596"/>
      <c r="S596"/>
      <c r="T596"/>
      <c r="U596"/>
      <c r="V596"/>
    </row>
    <row r="597" spans="3:22" x14ac:dyDescent="0.2">
      <c r="C597" s="6"/>
      <c r="D597"/>
      <c r="H597" s="6"/>
      <c r="I597"/>
      <c r="J597"/>
      <c r="K597" s="6"/>
      <c r="L597"/>
      <c r="S597"/>
      <c r="T597"/>
      <c r="U597"/>
      <c r="V597"/>
    </row>
    <row r="598" spans="3:22" x14ac:dyDescent="0.2">
      <c r="C598" s="6"/>
      <c r="D598"/>
      <c r="H598" s="6"/>
      <c r="I598"/>
      <c r="J598"/>
      <c r="K598" s="6"/>
      <c r="L598"/>
      <c r="S598"/>
      <c r="T598"/>
      <c r="U598"/>
      <c r="V598"/>
    </row>
    <row r="599" spans="3:22" x14ac:dyDescent="0.2">
      <c r="C599" s="6"/>
      <c r="D599"/>
      <c r="H599" s="6"/>
      <c r="I599"/>
      <c r="J599"/>
      <c r="K599" s="6"/>
      <c r="L599"/>
      <c r="S599"/>
      <c r="T599"/>
      <c r="U599"/>
      <c r="V599"/>
    </row>
    <row r="600" spans="3:22" x14ac:dyDescent="0.2">
      <c r="C600" s="6"/>
      <c r="D600"/>
      <c r="H600" s="6"/>
      <c r="I600"/>
      <c r="J600"/>
      <c r="K600" s="6"/>
      <c r="L600"/>
      <c r="S600"/>
      <c r="T600"/>
      <c r="U600"/>
      <c r="V600"/>
    </row>
    <row r="601" spans="3:22" x14ac:dyDescent="0.2">
      <c r="C601" s="6"/>
      <c r="D601"/>
      <c r="H601" s="6"/>
      <c r="I601"/>
      <c r="J601"/>
      <c r="K601" s="6"/>
      <c r="L601"/>
      <c r="S601"/>
      <c r="T601"/>
      <c r="U601"/>
      <c r="V601"/>
    </row>
    <row r="602" spans="3:22" x14ac:dyDescent="0.2">
      <c r="C602" s="6"/>
      <c r="D602"/>
      <c r="H602" s="6"/>
      <c r="I602"/>
      <c r="J602" s="6"/>
      <c r="K602"/>
      <c r="L602"/>
      <c r="S602"/>
      <c r="T602"/>
      <c r="U602"/>
      <c r="V602"/>
    </row>
    <row r="603" spans="3:22" x14ac:dyDescent="0.2">
      <c r="C603" s="6"/>
      <c r="D603"/>
      <c r="H603" s="6"/>
      <c r="I603"/>
      <c r="J603" s="6"/>
      <c r="K603"/>
      <c r="L603"/>
      <c r="S603"/>
      <c r="T603"/>
      <c r="U603"/>
      <c r="V603"/>
    </row>
    <row r="604" spans="3:22" x14ac:dyDescent="0.2">
      <c r="C604" s="6"/>
      <c r="D604"/>
      <c r="H604" s="6"/>
      <c r="I604"/>
      <c r="J604"/>
      <c r="K604" s="6"/>
      <c r="L604"/>
      <c r="S604"/>
      <c r="T604"/>
      <c r="U604"/>
      <c r="V604"/>
    </row>
    <row r="605" spans="3:22" x14ac:dyDescent="0.2">
      <c r="C605" s="6"/>
      <c r="D605"/>
      <c r="H605" s="6"/>
      <c r="I605"/>
      <c r="J605" s="6"/>
      <c r="K605"/>
      <c r="L605"/>
      <c r="S605"/>
      <c r="T605"/>
      <c r="U605"/>
      <c r="V605"/>
    </row>
    <row r="606" spans="3:22" x14ac:dyDescent="0.2">
      <c r="C606" s="6"/>
      <c r="D606"/>
      <c r="H606" s="6"/>
      <c r="I606"/>
      <c r="J606" s="6"/>
      <c r="K606"/>
      <c r="L606"/>
      <c r="S606"/>
      <c r="T606"/>
      <c r="U606"/>
      <c r="V606"/>
    </row>
    <row r="607" spans="3:22" x14ac:dyDescent="0.2">
      <c r="C607" s="6"/>
      <c r="D607"/>
      <c r="H607" s="6"/>
      <c r="I607"/>
      <c r="J607"/>
      <c r="K607" s="6"/>
      <c r="L607"/>
      <c r="S607"/>
      <c r="T607"/>
      <c r="U607"/>
      <c r="V607"/>
    </row>
    <row r="608" spans="3:22" x14ac:dyDescent="0.2">
      <c r="D608"/>
      <c r="H608" s="6"/>
      <c r="I608"/>
      <c r="J608"/>
      <c r="K608"/>
      <c r="L608"/>
      <c r="S608"/>
      <c r="T608"/>
      <c r="U608"/>
      <c r="V608"/>
    </row>
    <row r="609" spans="4:22" x14ac:dyDescent="0.2">
      <c r="D609"/>
      <c r="H609" s="6"/>
      <c r="I609"/>
      <c r="J609"/>
      <c r="K609"/>
      <c r="L609"/>
      <c r="S609"/>
      <c r="T609"/>
      <c r="U609"/>
      <c r="V609"/>
    </row>
    <row r="610" spans="4:22" x14ac:dyDescent="0.2">
      <c r="D610"/>
      <c r="H610" s="6"/>
      <c r="I610"/>
      <c r="J610"/>
      <c r="K610"/>
      <c r="L610"/>
      <c r="S610"/>
      <c r="T610"/>
      <c r="U610"/>
      <c r="V610"/>
    </row>
    <row r="611" spans="4:22" x14ac:dyDescent="0.2">
      <c r="D611"/>
      <c r="H611" s="6"/>
      <c r="I611"/>
      <c r="J611"/>
      <c r="K611"/>
      <c r="L611"/>
      <c r="S611"/>
      <c r="T611"/>
      <c r="U611"/>
      <c r="V611"/>
    </row>
    <row r="612" spans="4:22" x14ac:dyDescent="0.2">
      <c r="D612"/>
      <c r="H612" s="6"/>
      <c r="I612"/>
      <c r="J612"/>
      <c r="K612"/>
      <c r="L612"/>
      <c r="S612"/>
      <c r="T612"/>
      <c r="U612"/>
      <c r="V612"/>
    </row>
    <row r="613" spans="4:22" x14ac:dyDescent="0.2">
      <c r="D613"/>
      <c r="H613" s="6"/>
      <c r="I613"/>
      <c r="J613"/>
      <c r="K613"/>
      <c r="L613"/>
      <c r="S613"/>
      <c r="T613"/>
      <c r="U613"/>
      <c r="V613"/>
    </row>
    <row r="614" spans="4:22" x14ac:dyDescent="0.2">
      <c r="D614"/>
      <c r="H614" s="6"/>
      <c r="I614"/>
      <c r="J614"/>
      <c r="K614"/>
      <c r="L614"/>
      <c r="S614"/>
      <c r="T614"/>
      <c r="U614"/>
      <c r="V614"/>
    </row>
    <row r="615" spans="4:22" x14ac:dyDescent="0.2">
      <c r="D615"/>
      <c r="H615" s="6"/>
      <c r="I615"/>
      <c r="J615"/>
      <c r="K615"/>
      <c r="L615"/>
      <c r="S615"/>
      <c r="T615"/>
      <c r="U615"/>
      <c r="V615"/>
    </row>
    <row r="616" spans="4:22" x14ac:dyDescent="0.2">
      <c r="D616"/>
      <c r="H616" s="6"/>
      <c r="I616"/>
      <c r="J616"/>
      <c r="K616"/>
      <c r="L616"/>
      <c r="S616"/>
      <c r="T616"/>
      <c r="U616"/>
      <c r="V616"/>
    </row>
    <row r="617" spans="4:22" x14ac:dyDescent="0.2">
      <c r="D617"/>
      <c r="H617" s="6"/>
      <c r="I617"/>
      <c r="J617"/>
      <c r="K617"/>
      <c r="L617"/>
      <c r="S617"/>
      <c r="T617"/>
      <c r="U617"/>
      <c r="V617"/>
    </row>
    <row r="618" spans="4:22" x14ac:dyDescent="0.2">
      <c r="D618"/>
      <c r="H618" s="6"/>
      <c r="I618"/>
      <c r="J618"/>
      <c r="K618"/>
      <c r="L618"/>
      <c r="S618"/>
      <c r="T618"/>
      <c r="U618"/>
      <c r="V618"/>
    </row>
    <row r="619" spans="4:22" x14ac:dyDescent="0.2">
      <c r="D619"/>
      <c r="H619" s="6"/>
      <c r="I619"/>
      <c r="J619"/>
      <c r="K619"/>
      <c r="L619"/>
      <c r="S619"/>
      <c r="T619"/>
      <c r="U619"/>
      <c r="V619"/>
    </row>
    <row r="620" spans="4:22" x14ac:dyDescent="0.2">
      <c r="D620"/>
      <c r="H620" s="6"/>
      <c r="I620"/>
      <c r="J620"/>
      <c r="K620"/>
      <c r="L620"/>
      <c r="S620"/>
      <c r="T620"/>
      <c r="U620"/>
      <c r="V620"/>
    </row>
    <row r="621" spans="4:22" x14ac:dyDescent="0.2">
      <c r="D621"/>
      <c r="H621" s="6"/>
      <c r="I621"/>
      <c r="J621"/>
      <c r="K621"/>
      <c r="L621"/>
      <c r="S621"/>
      <c r="T621"/>
      <c r="U621"/>
      <c r="V621"/>
    </row>
    <row r="622" spans="4:22" x14ac:dyDescent="0.2">
      <c r="D622"/>
      <c r="H622" s="6"/>
      <c r="I622"/>
      <c r="J622"/>
      <c r="K622"/>
      <c r="L622"/>
      <c r="S622"/>
      <c r="T622"/>
      <c r="U622"/>
      <c r="V622"/>
    </row>
    <row r="623" spans="4:22" x14ac:dyDescent="0.2">
      <c r="D623"/>
      <c r="H623" s="6"/>
      <c r="I623"/>
      <c r="J623"/>
      <c r="K623"/>
      <c r="L623"/>
      <c r="S623"/>
      <c r="T623"/>
      <c r="U623"/>
      <c r="V623"/>
    </row>
    <row r="624" spans="4:22" x14ac:dyDescent="0.2">
      <c r="D624"/>
      <c r="H624" s="6"/>
      <c r="I624"/>
      <c r="J624"/>
      <c r="K624"/>
      <c r="L624"/>
      <c r="S624"/>
      <c r="T624"/>
      <c r="U624"/>
      <c r="V624"/>
    </row>
    <row r="625" spans="4:22" x14ac:dyDescent="0.2">
      <c r="D625"/>
      <c r="H625" s="6"/>
      <c r="I625"/>
      <c r="J625"/>
      <c r="K625"/>
      <c r="L625"/>
      <c r="S625"/>
      <c r="T625"/>
      <c r="U625"/>
      <c r="V625"/>
    </row>
    <row r="626" spans="4:22" x14ac:dyDescent="0.2">
      <c r="D626"/>
      <c r="H626" s="6"/>
      <c r="I626"/>
      <c r="J626"/>
      <c r="K626"/>
      <c r="L626"/>
      <c r="S626"/>
      <c r="T626"/>
      <c r="U626"/>
      <c r="V626"/>
    </row>
    <row r="627" spans="4:22" x14ac:dyDescent="0.2">
      <c r="D627"/>
      <c r="H627" s="6"/>
      <c r="I627"/>
      <c r="J627"/>
      <c r="K627"/>
      <c r="L627"/>
      <c r="S627"/>
      <c r="T627"/>
      <c r="U627"/>
      <c r="V627"/>
    </row>
    <row r="628" spans="4:22" x14ac:dyDescent="0.2">
      <c r="D628"/>
      <c r="H628" s="6"/>
      <c r="I628"/>
      <c r="J628"/>
      <c r="K628"/>
      <c r="L628"/>
      <c r="S628"/>
      <c r="T628"/>
      <c r="U628"/>
      <c r="V628"/>
    </row>
    <row r="629" spans="4:22" x14ac:dyDescent="0.2">
      <c r="D629"/>
      <c r="H629" s="6"/>
      <c r="I629"/>
      <c r="J629"/>
      <c r="K629"/>
      <c r="L629"/>
      <c r="S629"/>
      <c r="T629"/>
      <c r="U629"/>
      <c r="V629"/>
    </row>
    <row r="630" spans="4:22" x14ac:dyDescent="0.2">
      <c r="D630"/>
      <c r="H630" s="6"/>
      <c r="I630"/>
      <c r="J630"/>
      <c r="K630"/>
      <c r="L630"/>
      <c r="S630"/>
      <c r="T630"/>
      <c r="U630"/>
      <c r="V630"/>
    </row>
    <row r="631" spans="4:22" x14ac:dyDescent="0.2">
      <c r="D631"/>
      <c r="H631" s="6"/>
      <c r="I631"/>
      <c r="J631"/>
      <c r="K631"/>
      <c r="L631"/>
      <c r="S631"/>
      <c r="T631"/>
      <c r="U631"/>
      <c r="V631"/>
    </row>
    <row r="632" spans="4:22" x14ac:dyDescent="0.2">
      <c r="D632"/>
      <c r="H632" s="6"/>
      <c r="I632"/>
      <c r="J632"/>
      <c r="K632"/>
      <c r="L632"/>
      <c r="S632"/>
      <c r="T632"/>
      <c r="U632"/>
      <c r="V632"/>
    </row>
    <row r="633" spans="4:22" x14ac:dyDescent="0.2">
      <c r="D633"/>
      <c r="H633" s="6"/>
      <c r="I633"/>
      <c r="J633"/>
      <c r="K633"/>
      <c r="L633"/>
      <c r="S633"/>
      <c r="T633"/>
      <c r="U633"/>
      <c r="V633"/>
    </row>
    <row r="634" spans="4:22" x14ac:dyDescent="0.2">
      <c r="D634"/>
      <c r="H634" s="6"/>
      <c r="I634"/>
      <c r="J634"/>
      <c r="K634"/>
      <c r="L634"/>
      <c r="S634"/>
      <c r="T634"/>
      <c r="U634"/>
      <c r="V634"/>
    </row>
    <row r="635" spans="4:22" x14ac:dyDescent="0.2">
      <c r="D635"/>
      <c r="H635" s="6"/>
      <c r="I635"/>
      <c r="J635"/>
      <c r="K635"/>
      <c r="L635"/>
      <c r="S635"/>
      <c r="T635"/>
      <c r="U635"/>
      <c r="V635"/>
    </row>
    <row r="636" spans="4:22" x14ac:dyDescent="0.2">
      <c r="D636"/>
      <c r="H636" s="6"/>
      <c r="I636"/>
      <c r="J636"/>
      <c r="K636"/>
      <c r="L636"/>
      <c r="S636"/>
      <c r="T636"/>
      <c r="U636"/>
      <c r="V636"/>
    </row>
    <row r="637" spans="4:22" x14ac:dyDescent="0.2">
      <c r="D637"/>
      <c r="H637" s="6"/>
      <c r="I637"/>
      <c r="J637"/>
      <c r="K637"/>
      <c r="L637"/>
      <c r="S637"/>
      <c r="T637"/>
      <c r="U637"/>
      <c r="V637"/>
    </row>
    <row r="638" spans="4:22" x14ac:dyDescent="0.2">
      <c r="D638"/>
      <c r="H638" s="6"/>
      <c r="I638"/>
      <c r="J638"/>
      <c r="K638"/>
      <c r="L638"/>
      <c r="S638"/>
      <c r="T638"/>
      <c r="U638"/>
      <c r="V638"/>
    </row>
    <row r="639" spans="4:22" x14ac:dyDescent="0.2">
      <c r="D639"/>
      <c r="H639" s="6"/>
      <c r="I639"/>
      <c r="J639"/>
      <c r="K639"/>
      <c r="L639"/>
      <c r="S639"/>
      <c r="T639"/>
      <c r="U639"/>
      <c r="V639"/>
    </row>
    <row r="640" spans="4:22" x14ac:dyDescent="0.2">
      <c r="D640"/>
      <c r="H640" s="6"/>
      <c r="I640"/>
      <c r="J640"/>
      <c r="K640"/>
      <c r="L640"/>
      <c r="S640"/>
      <c r="T640"/>
      <c r="U640"/>
      <c r="V640"/>
    </row>
    <row r="641" spans="4:22" x14ac:dyDescent="0.2">
      <c r="D641"/>
      <c r="H641" s="6"/>
      <c r="I641"/>
      <c r="J641"/>
      <c r="K641"/>
      <c r="L641"/>
      <c r="S641"/>
      <c r="T641"/>
      <c r="U641"/>
      <c r="V641"/>
    </row>
    <row r="642" spans="4:22" x14ac:dyDescent="0.2">
      <c r="D642"/>
      <c r="H642" s="6"/>
      <c r="I642"/>
      <c r="J642"/>
      <c r="K642"/>
      <c r="L642"/>
      <c r="S642"/>
      <c r="T642"/>
      <c r="U642"/>
      <c r="V642"/>
    </row>
    <row r="643" spans="4:22" x14ac:dyDescent="0.2">
      <c r="D643"/>
      <c r="H643" s="6"/>
      <c r="I643"/>
      <c r="J643"/>
      <c r="K643"/>
      <c r="L643"/>
      <c r="S643"/>
      <c r="T643"/>
      <c r="U643"/>
      <c r="V643"/>
    </row>
    <row r="644" spans="4:22" x14ac:dyDescent="0.2">
      <c r="D644"/>
      <c r="H644" s="6"/>
      <c r="I644"/>
      <c r="J644"/>
      <c r="K644"/>
      <c r="L644"/>
      <c r="S644"/>
      <c r="T644"/>
      <c r="U644"/>
      <c r="V644"/>
    </row>
    <row r="645" spans="4:22" x14ac:dyDescent="0.2">
      <c r="D645"/>
      <c r="H645" s="6"/>
      <c r="I645"/>
      <c r="J645"/>
      <c r="K645"/>
      <c r="L645"/>
      <c r="S645"/>
      <c r="T645"/>
      <c r="U645"/>
      <c r="V645"/>
    </row>
    <row r="646" spans="4:22" x14ac:dyDescent="0.2">
      <c r="D646"/>
      <c r="H646" s="6"/>
      <c r="I646"/>
      <c r="J646"/>
      <c r="K646"/>
      <c r="L646"/>
      <c r="S646"/>
      <c r="T646"/>
      <c r="U646"/>
      <c r="V646"/>
    </row>
    <row r="647" spans="4:22" x14ac:dyDescent="0.2">
      <c r="D647"/>
      <c r="H647" s="6"/>
      <c r="I647"/>
      <c r="J647"/>
      <c r="K647"/>
      <c r="L647"/>
      <c r="S647"/>
      <c r="T647"/>
      <c r="U647"/>
      <c r="V647"/>
    </row>
    <row r="648" spans="4:22" x14ac:dyDescent="0.2">
      <c r="D648"/>
      <c r="H648" s="6"/>
      <c r="I648"/>
      <c r="J648"/>
      <c r="K648"/>
      <c r="L648"/>
      <c r="S648"/>
      <c r="T648"/>
      <c r="U648"/>
      <c r="V648"/>
    </row>
    <row r="649" spans="4:22" x14ac:dyDescent="0.2">
      <c r="D649"/>
      <c r="H649" s="6"/>
      <c r="I649"/>
      <c r="J649"/>
      <c r="K649"/>
      <c r="L649"/>
      <c r="S649"/>
      <c r="T649"/>
      <c r="U649"/>
      <c r="V649"/>
    </row>
    <row r="650" spans="4:22" x14ac:dyDescent="0.2">
      <c r="D650"/>
      <c r="H650" s="6"/>
      <c r="I650"/>
      <c r="J650"/>
      <c r="K650"/>
      <c r="L650"/>
      <c r="S650"/>
      <c r="T650"/>
      <c r="U650"/>
      <c r="V650"/>
    </row>
    <row r="651" spans="4:22" x14ac:dyDescent="0.2">
      <c r="D651"/>
      <c r="H651" s="6"/>
      <c r="I651"/>
      <c r="J651"/>
      <c r="K651"/>
      <c r="L651"/>
      <c r="S651"/>
      <c r="T651"/>
      <c r="U651"/>
      <c r="V651"/>
    </row>
    <row r="652" spans="4:22" x14ac:dyDescent="0.2">
      <c r="D652"/>
      <c r="H652" s="6"/>
      <c r="I652"/>
      <c r="J652"/>
      <c r="K652"/>
      <c r="L652"/>
      <c r="S652"/>
      <c r="T652"/>
      <c r="U652"/>
      <c r="V652"/>
    </row>
    <row r="653" spans="4:22" x14ac:dyDescent="0.2">
      <c r="D653"/>
      <c r="H653" s="6"/>
      <c r="I653"/>
      <c r="J653"/>
      <c r="K653"/>
      <c r="L653"/>
      <c r="S653"/>
      <c r="T653"/>
      <c r="U653"/>
      <c r="V653"/>
    </row>
    <row r="654" spans="4:22" x14ac:dyDescent="0.2">
      <c r="D654"/>
      <c r="H654" s="6"/>
      <c r="I654"/>
      <c r="J654"/>
      <c r="K654"/>
      <c r="L654"/>
      <c r="S654"/>
      <c r="T654"/>
      <c r="U654"/>
      <c r="V654"/>
    </row>
    <row r="655" spans="4:22" x14ac:dyDescent="0.2">
      <c r="D655"/>
      <c r="H655" s="6"/>
      <c r="I655"/>
      <c r="J655"/>
      <c r="K655"/>
      <c r="L655"/>
      <c r="S655"/>
      <c r="T655"/>
      <c r="U655"/>
      <c r="V655"/>
    </row>
    <row r="656" spans="4:22" x14ac:dyDescent="0.2">
      <c r="D656"/>
      <c r="H656" s="6"/>
      <c r="I656"/>
      <c r="J656"/>
      <c r="K656"/>
      <c r="L656"/>
      <c r="S656"/>
      <c r="T656"/>
      <c r="U656"/>
      <c r="V656"/>
    </row>
    <row r="657" spans="4:22" x14ac:dyDescent="0.2">
      <c r="D657"/>
      <c r="H657" s="6"/>
      <c r="I657"/>
      <c r="J657"/>
      <c r="K657"/>
      <c r="L657"/>
      <c r="S657"/>
      <c r="T657"/>
      <c r="U657"/>
      <c r="V657"/>
    </row>
    <row r="658" spans="4:22" x14ac:dyDescent="0.2">
      <c r="D658"/>
      <c r="H658" s="6"/>
      <c r="I658"/>
      <c r="J658"/>
      <c r="K658"/>
      <c r="L658"/>
      <c r="S658"/>
      <c r="T658"/>
      <c r="U658"/>
      <c r="V658"/>
    </row>
    <row r="659" spans="4:22" x14ac:dyDescent="0.2">
      <c r="D659"/>
      <c r="H659" s="6"/>
      <c r="I659"/>
      <c r="J659"/>
      <c r="K659"/>
      <c r="L659"/>
      <c r="S659"/>
      <c r="T659"/>
      <c r="U659"/>
      <c r="V659"/>
    </row>
    <row r="660" spans="4:22" x14ac:dyDescent="0.2">
      <c r="H660" s="8"/>
      <c r="I660" s="9"/>
      <c r="J660" s="9"/>
      <c r="K660" s="9"/>
      <c r="L660" s="9"/>
      <c r="V660" s="16"/>
    </row>
    <row r="661" spans="4:22" x14ac:dyDescent="0.2">
      <c r="H661" s="8"/>
      <c r="I661" s="9"/>
      <c r="J661" s="9"/>
      <c r="K661" s="9"/>
      <c r="L661" s="9"/>
      <c r="V661" s="16"/>
    </row>
    <row r="662" spans="4:22" x14ac:dyDescent="0.2">
      <c r="H662" s="8"/>
      <c r="I662" s="9"/>
      <c r="J662" s="9"/>
      <c r="K662" s="9"/>
      <c r="L662" s="9"/>
      <c r="V662" s="16"/>
    </row>
    <row r="663" spans="4:22" x14ac:dyDescent="0.2">
      <c r="H663" s="8"/>
      <c r="I663" s="9"/>
      <c r="J663" s="9"/>
      <c r="K663" s="9"/>
      <c r="L663" s="9"/>
      <c r="V663" s="16"/>
    </row>
    <row r="664" spans="4:22" x14ac:dyDescent="0.2">
      <c r="H664" s="8"/>
      <c r="I664" s="9"/>
      <c r="J664" s="9"/>
      <c r="K664" s="9"/>
      <c r="L664" s="9"/>
      <c r="V664" s="16"/>
    </row>
    <row r="665" spans="4:22" x14ac:dyDescent="0.2">
      <c r="H665" s="8"/>
      <c r="I665" s="9"/>
      <c r="J665" s="9"/>
      <c r="K665" s="9"/>
      <c r="L665" s="9"/>
      <c r="V665" s="16"/>
    </row>
    <row r="666" spans="4:22" x14ac:dyDescent="0.2">
      <c r="H666" s="8"/>
      <c r="I666" s="9"/>
      <c r="J666" s="9"/>
      <c r="K666" s="9"/>
      <c r="L666" s="9"/>
      <c r="V666" s="16"/>
    </row>
    <row r="667" spans="4:22" x14ac:dyDescent="0.2">
      <c r="H667" s="8"/>
      <c r="I667" s="9"/>
      <c r="J667" s="9"/>
      <c r="K667" s="9"/>
      <c r="L667" s="9"/>
      <c r="V667" s="16"/>
    </row>
    <row r="668" spans="4:22" x14ac:dyDescent="0.2">
      <c r="H668" s="8"/>
      <c r="I668" s="9"/>
      <c r="J668" s="9"/>
      <c r="K668" s="9"/>
      <c r="L668" s="9"/>
      <c r="V668" s="16"/>
    </row>
    <row r="669" spans="4:22" x14ac:dyDescent="0.2">
      <c r="H669" s="8"/>
      <c r="I669" s="9"/>
      <c r="J669" s="9"/>
      <c r="K669" s="9"/>
      <c r="L669" s="9"/>
      <c r="V669" s="16"/>
    </row>
    <row r="670" spans="4:22" x14ac:dyDescent="0.2">
      <c r="H670" s="8"/>
      <c r="I670" s="9"/>
      <c r="J670" s="9"/>
      <c r="K670" s="9"/>
      <c r="L670" s="9"/>
      <c r="V670" s="16"/>
    </row>
    <row r="671" spans="4:22" x14ac:dyDescent="0.2">
      <c r="H671" s="8"/>
      <c r="I671" s="9"/>
      <c r="J671" s="9"/>
      <c r="K671" s="9"/>
      <c r="L671" s="9"/>
      <c r="V671" s="16"/>
    </row>
    <row r="672" spans="4:22" x14ac:dyDescent="0.2">
      <c r="H672" s="8"/>
      <c r="I672" s="9"/>
      <c r="J672" s="9"/>
      <c r="K672" s="9"/>
      <c r="L672" s="9"/>
      <c r="V672" s="16"/>
    </row>
    <row r="673" spans="8:22" x14ac:dyDescent="0.2">
      <c r="H673" s="8"/>
      <c r="I673" s="9"/>
      <c r="J673" s="9"/>
      <c r="K673" s="9"/>
      <c r="L673" s="9"/>
      <c r="V673" s="16"/>
    </row>
    <row r="674" spans="8:22" x14ac:dyDescent="0.2">
      <c r="H674" s="8"/>
      <c r="I674" s="9"/>
      <c r="J674" s="9"/>
      <c r="K674" s="9"/>
      <c r="L674" s="9"/>
      <c r="V674" s="16"/>
    </row>
    <row r="675" spans="8:22" x14ac:dyDescent="0.2">
      <c r="H675" s="8"/>
      <c r="I675" s="9"/>
      <c r="J675" s="9"/>
      <c r="K675" s="9"/>
      <c r="L675" s="9"/>
      <c r="V675" s="16"/>
    </row>
    <row r="676" spans="8:22" x14ac:dyDescent="0.2">
      <c r="H676" s="8"/>
      <c r="I676" s="9"/>
      <c r="J676" s="9"/>
      <c r="K676" s="9"/>
      <c r="L676" s="9"/>
      <c r="V676" s="16"/>
    </row>
    <row r="677" spans="8:22" x14ac:dyDescent="0.2">
      <c r="H677" s="8"/>
      <c r="I677" s="9"/>
      <c r="J677" s="9"/>
      <c r="K677" s="9"/>
      <c r="L677" s="9"/>
      <c r="V677" s="16"/>
    </row>
    <row r="678" spans="8:22" x14ac:dyDescent="0.2">
      <c r="H678" s="8"/>
      <c r="I678" s="9"/>
      <c r="J678" s="9"/>
      <c r="K678" s="9"/>
      <c r="L678" s="9"/>
      <c r="V678" s="16"/>
    </row>
    <row r="679" spans="8:22" x14ac:dyDescent="0.2">
      <c r="H679" s="8"/>
      <c r="I679" s="9"/>
      <c r="J679" s="9"/>
      <c r="K679" s="9"/>
      <c r="L679" s="9"/>
      <c r="V679" s="16"/>
    </row>
    <row r="680" spans="8:22" x14ac:dyDescent="0.2">
      <c r="H680" s="8"/>
      <c r="I680" s="9"/>
      <c r="J680" s="9"/>
      <c r="K680" s="9"/>
      <c r="L680" s="9"/>
      <c r="V680" s="16"/>
    </row>
    <row r="681" spans="8:22" x14ac:dyDescent="0.2">
      <c r="H681" s="8"/>
      <c r="I681" s="9"/>
      <c r="J681" s="9"/>
      <c r="K681" s="9"/>
      <c r="L681" s="9"/>
      <c r="V681" s="16"/>
    </row>
    <row r="682" spans="8:22" x14ac:dyDescent="0.2">
      <c r="H682" s="8"/>
      <c r="I682" s="9"/>
      <c r="J682" s="9"/>
      <c r="K682" s="9"/>
      <c r="L682" s="9"/>
      <c r="V682" s="16"/>
    </row>
    <row r="683" spans="8:22" x14ac:dyDescent="0.2">
      <c r="H683" s="8"/>
      <c r="I683" s="9"/>
      <c r="J683" s="9"/>
      <c r="K683" s="9"/>
      <c r="L683" s="9"/>
      <c r="V683" s="16"/>
    </row>
    <row r="684" spans="8:22" x14ac:dyDescent="0.2">
      <c r="H684" s="8"/>
      <c r="I684" s="9"/>
      <c r="J684" s="9"/>
      <c r="K684" s="9"/>
      <c r="L684" s="9"/>
      <c r="V684" s="16"/>
    </row>
    <row r="685" spans="8:22" x14ac:dyDescent="0.2">
      <c r="H685" s="8"/>
      <c r="I685" s="9"/>
      <c r="J685" s="9"/>
      <c r="K685" s="9"/>
      <c r="L685" s="9"/>
      <c r="V685" s="16"/>
    </row>
    <row r="686" spans="8:22" x14ac:dyDescent="0.2">
      <c r="H686" s="8"/>
      <c r="I686" s="9"/>
      <c r="J686" s="9"/>
      <c r="K686" s="9"/>
      <c r="L686" s="9"/>
      <c r="V686" s="16"/>
    </row>
    <row r="687" spans="8:22" x14ac:dyDescent="0.2">
      <c r="H687" s="8"/>
      <c r="I687" s="9"/>
      <c r="J687" s="9"/>
      <c r="K687" s="9"/>
      <c r="L687" s="9"/>
      <c r="V687" s="16"/>
    </row>
    <row r="688" spans="8:22" x14ac:dyDescent="0.2">
      <c r="H688" s="8"/>
      <c r="I688" s="9"/>
      <c r="J688" s="9"/>
      <c r="K688" s="9"/>
      <c r="L688" s="9"/>
      <c r="V688" s="16"/>
    </row>
    <row r="689" spans="8:22" x14ac:dyDescent="0.2">
      <c r="H689" s="8"/>
      <c r="I689" s="9"/>
      <c r="J689" s="9"/>
      <c r="K689" s="9"/>
      <c r="L689" s="9"/>
      <c r="V689" s="16"/>
    </row>
    <row r="690" spans="8:22" x14ac:dyDescent="0.2">
      <c r="H690" s="8"/>
      <c r="I690" s="9"/>
      <c r="J690" s="9"/>
      <c r="K690" s="9"/>
      <c r="L690" s="9"/>
      <c r="V690" s="16"/>
    </row>
    <row r="691" spans="8:22" x14ac:dyDescent="0.2">
      <c r="H691" s="8"/>
      <c r="I691" s="9"/>
      <c r="J691" s="9"/>
      <c r="K691" s="9"/>
      <c r="L691" s="9"/>
      <c r="V691" s="16"/>
    </row>
    <row r="692" spans="8:22" x14ac:dyDescent="0.2">
      <c r="H692" s="8"/>
      <c r="I692" s="9"/>
      <c r="J692" s="9"/>
      <c r="K692" s="9"/>
      <c r="L692" s="9"/>
      <c r="V692" s="16"/>
    </row>
    <row r="693" spans="8:22" x14ac:dyDescent="0.2">
      <c r="H693" s="8"/>
      <c r="I693" s="9"/>
      <c r="J693" s="9"/>
      <c r="K693" s="9"/>
      <c r="L693" s="9"/>
      <c r="V693" s="16"/>
    </row>
    <row r="694" spans="8:22" x14ac:dyDescent="0.2">
      <c r="H694" s="8"/>
      <c r="I694" s="9"/>
      <c r="J694" s="9"/>
      <c r="K694" s="9"/>
      <c r="L694" s="9"/>
      <c r="V694" s="16"/>
    </row>
    <row r="695" spans="8:22" x14ac:dyDescent="0.2">
      <c r="H695" s="8"/>
      <c r="I695" s="9"/>
      <c r="J695" s="9"/>
      <c r="K695" s="9"/>
      <c r="L695" s="9"/>
      <c r="V695" s="16"/>
    </row>
    <row r="696" spans="8:22" x14ac:dyDescent="0.2">
      <c r="H696" s="8"/>
      <c r="I696" s="9"/>
      <c r="J696" s="9"/>
      <c r="K696" s="9"/>
      <c r="L696" s="9"/>
      <c r="V696" s="16"/>
    </row>
    <row r="697" spans="8:22" x14ac:dyDescent="0.2">
      <c r="H697" s="8"/>
      <c r="I697" s="9"/>
      <c r="J697" s="9"/>
      <c r="K697" s="9"/>
      <c r="L697" s="9"/>
      <c r="V697" s="16"/>
    </row>
    <row r="698" spans="8:22" x14ac:dyDescent="0.2">
      <c r="H698" s="8"/>
      <c r="I698" s="9"/>
      <c r="J698" s="9"/>
      <c r="K698" s="9"/>
      <c r="L698" s="9"/>
      <c r="V698" s="16"/>
    </row>
    <row r="699" spans="8:22" x14ac:dyDescent="0.2">
      <c r="H699" s="8"/>
      <c r="I699" s="9"/>
      <c r="J699" s="9"/>
      <c r="K699" s="9"/>
      <c r="L699" s="9"/>
      <c r="V699" s="16"/>
    </row>
    <row r="700" spans="8:22" x14ac:dyDescent="0.2">
      <c r="H700" s="8"/>
      <c r="I700" s="9"/>
      <c r="J700" s="9"/>
      <c r="K700" s="9"/>
      <c r="L700" s="9"/>
      <c r="V700" s="16"/>
    </row>
    <row r="701" spans="8:22" x14ac:dyDescent="0.2">
      <c r="H701" s="8"/>
      <c r="I701" s="9"/>
      <c r="J701" s="9"/>
      <c r="K701" s="9"/>
      <c r="L701" s="9"/>
      <c r="V701" s="16"/>
    </row>
    <row r="702" spans="8:22" x14ac:dyDescent="0.2">
      <c r="H702" s="8"/>
      <c r="I702" s="9"/>
      <c r="J702" s="9"/>
      <c r="K702" s="9"/>
      <c r="L702" s="9"/>
      <c r="V702" s="16"/>
    </row>
    <row r="703" spans="8:22" x14ac:dyDescent="0.2">
      <c r="H703" s="8"/>
      <c r="I703" s="9"/>
      <c r="J703" s="9"/>
      <c r="K703" s="9"/>
      <c r="L703" s="9"/>
      <c r="V703" s="16"/>
    </row>
    <row r="704" spans="8:22" x14ac:dyDescent="0.2">
      <c r="H704" s="8"/>
      <c r="I704" s="9"/>
      <c r="J704" s="9"/>
      <c r="K704" s="9"/>
      <c r="L704" s="9"/>
      <c r="V704" s="16"/>
    </row>
    <row r="705" spans="8:22" x14ac:dyDescent="0.2">
      <c r="H705" s="8"/>
      <c r="I705" s="9"/>
      <c r="J705" s="9"/>
      <c r="K705" s="9"/>
      <c r="L705" s="9"/>
      <c r="V705" s="16"/>
    </row>
    <row r="706" spans="8:22" x14ac:dyDescent="0.2">
      <c r="H706" s="8"/>
      <c r="I706" s="9"/>
      <c r="J706" s="9"/>
      <c r="K706" s="9"/>
      <c r="L706" s="9"/>
      <c r="V706" s="16"/>
    </row>
    <row r="707" spans="8:22" x14ac:dyDescent="0.2">
      <c r="H707" s="8"/>
      <c r="I707" s="9"/>
      <c r="J707" s="9"/>
      <c r="K707" s="9"/>
      <c r="L707" s="9"/>
      <c r="V707" s="16"/>
    </row>
    <row r="708" spans="8:22" x14ac:dyDescent="0.2">
      <c r="H708" s="8"/>
      <c r="I708" s="9"/>
      <c r="J708" s="9"/>
      <c r="K708" s="9"/>
      <c r="L708" s="9"/>
      <c r="V708" s="16"/>
    </row>
    <row r="709" spans="8:22" x14ac:dyDescent="0.2">
      <c r="H709" s="8"/>
      <c r="I709" s="9"/>
      <c r="J709" s="9"/>
      <c r="K709" s="9"/>
      <c r="L709" s="9"/>
      <c r="V709" s="16"/>
    </row>
    <row r="710" spans="8:22" x14ac:dyDescent="0.2">
      <c r="H710" s="8"/>
      <c r="I710" s="9"/>
      <c r="J710" s="9"/>
      <c r="K710" s="9"/>
      <c r="L710" s="9"/>
      <c r="V710" s="16"/>
    </row>
    <row r="711" spans="8:22" x14ac:dyDescent="0.2">
      <c r="H711" s="8"/>
      <c r="I711" s="9"/>
      <c r="J711" s="9"/>
      <c r="K711" s="9"/>
      <c r="L711" s="9"/>
      <c r="V711" s="16"/>
    </row>
    <row r="712" spans="8:22" x14ac:dyDescent="0.2">
      <c r="H712" s="8"/>
      <c r="I712" s="9"/>
      <c r="J712" s="9"/>
      <c r="K712" s="9"/>
      <c r="L712" s="9"/>
      <c r="V712" s="16"/>
    </row>
    <row r="713" spans="8:22" x14ac:dyDescent="0.2">
      <c r="H713" s="8"/>
      <c r="I713" s="9"/>
      <c r="J713" s="9"/>
      <c r="K713" s="9"/>
      <c r="L713" s="9"/>
      <c r="V713" s="16"/>
    </row>
    <row r="714" spans="8:22" x14ac:dyDescent="0.2">
      <c r="H714" s="8"/>
      <c r="I714" s="9"/>
      <c r="J714" s="9"/>
      <c r="K714" s="9"/>
      <c r="L714" s="9"/>
      <c r="V714" s="16"/>
    </row>
    <row r="715" spans="8:22" x14ac:dyDescent="0.2">
      <c r="H715" s="8"/>
      <c r="I715" s="9"/>
      <c r="J715" s="9"/>
      <c r="K715" s="9"/>
      <c r="L715" s="9"/>
      <c r="V715" s="16"/>
    </row>
    <row r="716" spans="8:22" x14ac:dyDescent="0.2">
      <c r="H716" s="8"/>
      <c r="I716" s="9"/>
      <c r="J716" s="9"/>
      <c r="K716" s="9"/>
      <c r="L716" s="9"/>
      <c r="V716" s="16"/>
    </row>
    <row r="717" spans="8:22" x14ac:dyDescent="0.2">
      <c r="H717" s="8"/>
      <c r="I717" s="9"/>
      <c r="J717" s="9"/>
      <c r="K717" s="9"/>
      <c r="L717" s="9"/>
      <c r="V717" s="16"/>
    </row>
    <row r="718" spans="8:22" x14ac:dyDescent="0.2">
      <c r="H718" s="8"/>
      <c r="I718" s="9"/>
      <c r="J718" s="9"/>
      <c r="K718" s="9"/>
      <c r="L718" s="9"/>
      <c r="V718" s="16"/>
    </row>
    <row r="719" spans="8:22" x14ac:dyDescent="0.2">
      <c r="H719" s="8"/>
      <c r="I719" s="9"/>
      <c r="J719" s="9"/>
      <c r="K719" s="9"/>
      <c r="L719" s="9"/>
      <c r="V719" s="16"/>
    </row>
    <row r="720" spans="8:22" x14ac:dyDescent="0.2">
      <c r="H720" s="8"/>
      <c r="I720" s="9"/>
      <c r="J720" s="9"/>
      <c r="K720" s="9"/>
      <c r="L720" s="9"/>
      <c r="V720" s="16"/>
    </row>
    <row r="721" spans="8:22" x14ac:dyDescent="0.2">
      <c r="H721" s="8"/>
      <c r="I721" s="9"/>
      <c r="J721" s="9"/>
      <c r="K721" s="9"/>
      <c r="L721" s="9"/>
      <c r="V721" s="16"/>
    </row>
    <row r="722" spans="8:22" x14ac:dyDescent="0.2">
      <c r="H722" s="8"/>
      <c r="I722" s="9"/>
      <c r="J722" s="9"/>
      <c r="K722" s="9"/>
      <c r="L722" s="9"/>
      <c r="V722" s="16"/>
    </row>
    <row r="723" spans="8:22" x14ac:dyDescent="0.2">
      <c r="H723" s="8"/>
      <c r="I723" s="9"/>
      <c r="J723" s="9"/>
      <c r="K723" s="9"/>
      <c r="L723" s="9"/>
      <c r="V723" s="16"/>
    </row>
    <row r="724" spans="8:22" x14ac:dyDescent="0.2">
      <c r="H724" s="8"/>
      <c r="I724" s="9"/>
      <c r="J724" s="9"/>
      <c r="K724" s="9"/>
      <c r="L724" s="9"/>
      <c r="V724" s="16"/>
    </row>
    <row r="725" spans="8:22" x14ac:dyDescent="0.2">
      <c r="H725" s="8"/>
      <c r="I725" s="9"/>
      <c r="J725" s="9"/>
      <c r="K725" s="9"/>
      <c r="L725" s="9"/>
      <c r="V725" s="16"/>
    </row>
    <row r="726" spans="8:22" x14ac:dyDescent="0.2">
      <c r="H726" s="8"/>
      <c r="I726" s="9"/>
      <c r="J726" s="9"/>
      <c r="K726" s="9"/>
      <c r="L726" s="9"/>
      <c r="V726" s="16"/>
    </row>
    <row r="727" spans="8:22" x14ac:dyDescent="0.2">
      <c r="H727" s="8"/>
      <c r="I727" s="9"/>
      <c r="J727" s="9"/>
      <c r="K727" s="9"/>
      <c r="L727" s="9"/>
      <c r="V727" s="16"/>
    </row>
    <row r="728" spans="8:22" x14ac:dyDescent="0.2">
      <c r="H728" s="8"/>
      <c r="I728" s="9"/>
      <c r="J728" s="9"/>
      <c r="K728" s="9"/>
      <c r="L728" s="9"/>
      <c r="V728" s="16"/>
    </row>
    <row r="729" spans="8:22" x14ac:dyDescent="0.2">
      <c r="H729" s="8"/>
      <c r="I729" s="9"/>
      <c r="J729" s="9"/>
      <c r="K729" s="9"/>
      <c r="L729" s="9"/>
      <c r="V729" s="16"/>
    </row>
    <row r="730" spans="8:22" x14ac:dyDescent="0.2">
      <c r="H730" s="8"/>
      <c r="I730" s="9"/>
      <c r="J730" s="9"/>
      <c r="K730" s="9"/>
      <c r="L730" s="9"/>
      <c r="V730" s="16"/>
    </row>
    <row r="731" spans="8:22" x14ac:dyDescent="0.2">
      <c r="H731" s="8"/>
      <c r="I731" s="9"/>
      <c r="J731" s="9"/>
      <c r="K731" s="9"/>
      <c r="L731" s="9"/>
      <c r="V731" s="16"/>
    </row>
    <row r="732" spans="8:22" x14ac:dyDescent="0.2">
      <c r="H732" s="8"/>
      <c r="I732" s="9"/>
      <c r="J732" s="9"/>
      <c r="K732" s="9"/>
      <c r="L732" s="9"/>
      <c r="V732" s="16"/>
    </row>
    <row r="733" spans="8:22" x14ac:dyDescent="0.2">
      <c r="H733" s="8"/>
      <c r="I733" s="9"/>
      <c r="J733" s="9"/>
      <c r="K733" s="9"/>
      <c r="L733" s="9"/>
      <c r="V733" s="16"/>
    </row>
    <row r="734" spans="8:22" x14ac:dyDescent="0.2">
      <c r="H734" s="8"/>
      <c r="I734" s="9"/>
      <c r="J734" s="9"/>
      <c r="K734" s="9"/>
      <c r="L734" s="9"/>
      <c r="V734" s="16"/>
    </row>
    <row r="735" spans="8:22" x14ac:dyDescent="0.2">
      <c r="H735" s="8"/>
      <c r="I735" s="9"/>
      <c r="J735" s="9"/>
      <c r="K735" s="9"/>
      <c r="L735" s="9"/>
      <c r="V735" s="16"/>
    </row>
    <row r="736" spans="8:22" x14ac:dyDescent="0.2">
      <c r="H736" s="8"/>
      <c r="I736" s="9"/>
      <c r="J736" s="9"/>
      <c r="K736" s="9"/>
      <c r="L736" s="9"/>
      <c r="V736" s="16"/>
    </row>
    <row r="737" spans="8:22" x14ac:dyDescent="0.2">
      <c r="H737" s="8"/>
      <c r="I737" s="9"/>
      <c r="J737" s="9"/>
      <c r="K737" s="9"/>
      <c r="L737" s="9"/>
      <c r="V737" s="16"/>
    </row>
    <row r="738" spans="8:22" x14ac:dyDescent="0.2">
      <c r="H738" s="8"/>
      <c r="I738" s="9"/>
      <c r="J738" s="9"/>
      <c r="K738" s="9"/>
      <c r="L738" s="9"/>
      <c r="V738" s="16"/>
    </row>
    <row r="739" spans="8:22" x14ac:dyDescent="0.2">
      <c r="H739" s="8"/>
      <c r="I739" s="9"/>
      <c r="J739" s="9"/>
      <c r="K739" s="9"/>
      <c r="L739" s="9"/>
      <c r="V739" s="16"/>
    </row>
    <row r="740" spans="8:22" x14ac:dyDescent="0.2">
      <c r="H740" s="8"/>
      <c r="I740" s="9"/>
      <c r="J740" s="9"/>
      <c r="K740" s="9"/>
      <c r="L740" s="9"/>
      <c r="V740" s="16"/>
    </row>
    <row r="741" spans="8:22" x14ac:dyDescent="0.2">
      <c r="H741" s="8"/>
      <c r="I741" s="9"/>
      <c r="J741" s="9"/>
      <c r="K741" s="9"/>
      <c r="L741" s="9"/>
      <c r="V741" s="16"/>
    </row>
    <row r="742" spans="8:22" x14ac:dyDescent="0.2">
      <c r="H742" s="8"/>
      <c r="I742" s="9"/>
      <c r="J742" s="9"/>
      <c r="K742" s="9"/>
      <c r="L742" s="9"/>
      <c r="V742" s="16"/>
    </row>
    <row r="743" spans="8:22" x14ac:dyDescent="0.2">
      <c r="H743" s="8"/>
      <c r="I743" s="9"/>
      <c r="J743" s="9"/>
      <c r="K743" s="9"/>
      <c r="L743" s="9"/>
      <c r="V743" s="16"/>
    </row>
    <row r="744" spans="8:22" x14ac:dyDescent="0.2">
      <c r="H744" s="8"/>
      <c r="I744" s="9"/>
      <c r="J744" s="9"/>
      <c r="K744" s="9"/>
      <c r="L744" s="9"/>
      <c r="V744" s="16"/>
    </row>
    <row r="745" spans="8:22" x14ac:dyDescent="0.2">
      <c r="H745" s="8"/>
      <c r="I745" s="9"/>
      <c r="J745" s="9"/>
      <c r="K745" s="9"/>
      <c r="L745" s="9"/>
      <c r="V745" s="16"/>
    </row>
    <row r="746" spans="8:22" x14ac:dyDescent="0.2">
      <c r="H746" s="8"/>
      <c r="I746" s="9"/>
      <c r="J746" s="9"/>
      <c r="K746" s="9"/>
      <c r="L746" s="9"/>
      <c r="V746" s="16"/>
    </row>
    <row r="747" spans="8:22" x14ac:dyDescent="0.2">
      <c r="H747" s="8"/>
      <c r="I747" s="9"/>
      <c r="J747" s="9"/>
      <c r="K747" s="9"/>
      <c r="L747" s="9"/>
      <c r="V747" s="16"/>
    </row>
    <row r="748" spans="8:22" x14ac:dyDescent="0.2">
      <c r="H748" s="8"/>
      <c r="I748" s="9"/>
      <c r="J748" s="9"/>
      <c r="K748" s="9"/>
      <c r="L748" s="9"/>
      <c r="V748" s="16"/>
    </row>
    <row r="749" spans="8:22" x14ac:dyDescent="0.2">
      <c r="H749" s="8"/>
      <c r="I749" s="9"/>
      <c r="J749" s="9"/>
      <c r="K749" s="9"/>
      <c r="L749" s="9"/>
      <c r="V749" s="16"/>
    </row>
    <row r="750" spans="8:22" x14ac:dyDescent="0.2">
      <c r="H750" s="8"/>
      <c r="I750" s="9"/>
      <c r="J750" s="9"/>
      <c r="K750" s="9"/>
      <c r="L750" s="9"/>
      <c r="V750" s="16"/>
    </row>
    <row r="751" spans="8:22" x14ac:dyDescent="0.2">
      <c r="H751" s="8"/>
      <c r="I751" s="9"/>
      <c r="J751" s="9"/>
      <c r="K751" s="9"/>
      <c r="L751" s="9"/>
      <c r="V751" s="16"/>
    </row>
    <row r="752" spans="8:22" x14ac:dyDescent="0.2">
      <c r="H752" s="8"/>
      <c r="I752" s="9"/>
      <c r="J752" s="9"/>
      <c r="K752" s="9"/>
      <c r="L752" s="9"/>
      <c r="V752" s="16"/>
    </row>
    <row r="753" spans="8:22" x14ac:dyDescent="0.2">
      <c r="H753" s="8"/>
      <c r="I753" s="9"/>
      <c r="J753" s="9"/>
      <c r="K753" s="9"/>
      <c r="L753" s="9"/>
      <c r="V753" s="16"/>
    </row>
    <row r="754" spans="8:22" x14ac:dyDescent="0.2">
      <c r="H754" s="8"/>
      <c r="I754" s="9"/>
      <c r="J754" s="9"/>
      <c r="K754" s="9"/>
      <c r="L754" s="9"/>
      <c r="V754" s="16"/>
    </row>
    <row r="755" spans="8:22" x14ac:dyDescent="0.2">
      <c r="H755" s="8"/>
      <c r="I755" s="9"/>
      <c r="J755" s="9"/>
      <c r="K755" s="9"/>
      <c r="L755" s="9"/>
      <c r="V755" s="16"/>
    </row>
    <row r="756" spans="8:22" x14ac:dyDescent="0.2">
      <c r="H756" s="8"/>
      <c r="I756" s="9"/>
      <c r="J756" s="9"/>
      <c r="K756" s="9"/>
      <c r="L756" s="9"/>
      <c r="V756" s="16"/>
    </row>
    <row r="757" spans="8:22" x14ac:dyDescent="0.2">
      <c r="H757" s="8"/>
      <c r="I757" s="9"/>
      <c r="J757" s="9"/>
      <c r="K757" s="9"/>
      <c r="L757" s="9"/>
      <c r="V757" s="16"/>
    </row>
    <row r="758" spans="8:22" x14ac:dyDescent="0.2">
      <c r="H758" s="8"/>
      <c r="I758" s="9"/>
      <c r="J758" s="9"/>
      <c r="K758" s="9"/>
      <c r="L758" s="9"/>
      <c r="V758" s="16"/>
    </row>
    <row r="759" spans="8:22" x14ac:dyDescent="0.2">
      <c r="H759" s="8"/>
      <c r="I759" s="9"/>
      <c r="J759" s="9"/>
      <c r="K759" s="9"/>
      <c r="L759" s="9"/>
      <c r="V759" s="16"/>
    </row>
    <row r="760" spans="8:22" x14ac:dyDescent="0.2">
      <c r="H760" s="8"/>
      <c r="I760" s="9"/>
      <c r="J760" s="9"/>
      <c r="K760" s="9"/>
      <c r="L760" s="9"/>
      <c r="V760" s="16"/>
    </row>
    <row r="761" spans="8:22" x14ac:dyDescent="0.2">
      <c r="H761" s="8"/>
      <c r="I761" s="9"/>
      <c r="J761" s="9"/>
      <c r="K761" s="9"/>
      <c r="L761" s="9"/>
      <c r="V761" s="16"/>
    </row>
    <row r="762" spans="8:22" x14ac:dyDescent="0.2">
      <c r="H762" s="8"/>
      <c r="I762" s="9"/>
      <c r="J762" s="9"/>
      <c r="K762" s="9"/>
      <c r="L762" s="9"/>
      <c r="V762" s="16"/>
    </row>
    <row r="763" spans="8:22" x14ac:dyDescent="0.2">
      <c r="H763" s="8"/>
      <c r="I763" s="9"/>
      <c r="J763" s="9"/>
      <c r="K763" s="9"/>
      <c r="L763" s="9"/>
      <c r="V763" s="16"/>
    </row>
    <row r="764" spans="8:22" x14ac:dyDescent="0.2">
      <c r="H764" s="8"/>
      <c r="I764" s="9"/>
      <c r="J764" s="9"/>
      <c r="K764" s="9"/>
      <c r="L764" s="9"/>
      <c r="V764" s="16"/>
    </row>
    <row r="765" spans="8:22" x14ac:dyDescent="0.2">
      <c r="H765" s="8"/>
      <c r="I765" s="9"/>
      <c r="J765" s="9"/>
      <c r="K765" s="9"/>
      <c r="L765" s="9"/>
      <c r="V765" s="16"/>
    </row>
    <row r="766" spans="8:22" x14ac:dyDescent="0.2">
      <c r="H766" s="8"/>
      <c r="I766" s="9"/>
      <c r="J766" s="9"/>
      <c r="K766" s="9"/>
      <c r="L766" s="9"/>
      <c r="V766" s="16"/>
    </row>
    <row r="767" spans="8:22" x14ac:dyDescent="0.2">
      <c r="H767" s="8"/>
      <c r="I767" s="9"/>
      <c r="J767" s="9"/>
      <c r="K767" s="9"/>
      <c r="L767" s="9"/>
      <c r="V767" s="16"/>
    </row>
    <row r="768" spans="8:22" x14ac:dyDescent="0.2">
      <c r="H768" s="8"/>
      <c r="I768" s="9"/>
      <c r="J768" s="9"/>
      <c r="K768" s="9"/>
      <c r="L768" s="9"/>
      <c r="V768" s="16"/>
    </row>
    <row r="769" spans="8:22" x14ac:dyDescent="0.2">
      <c r="H769" s="8"/>
      <c r="I769" s="9"/>
      <c r="J769" s="9"/>
      <c r="K769" s="9"/>
      <c r="L769" s="9"/>
      <c r="V769" s="16"/>
    </row>
    <row r="770" spans="8:22" x14ac:dyDescent="0.2">
      <c r="H770" s="8"/>
      <c r="I770" s="9"/>
      <c r="J770" s="9"/>
      <c r="K770" s="9"/>
      <c r="L770" s="9"/>
      <c r="V770" s="16"/>
    </row>
    <row r="771" spans="8:22" x14ac:dyDescent="0.2">
      <c r="H771" s="8"/>
      <c r="I771" s="9"/>
      <c r="J771" s="9"/>
      <c r="K771" s="9"/>
      <c r="L771" s="9"/>
      <c r="V771" s="16"/>
    </row>
    <row r="772" spans="8:22" x14ac:dyDescent="0.2">
      <c r="H772" s="8"/>
      <c r="I772" s="9"/>
      <c r="J772" s="9"/>
      <c r="K772" s="9"/>
      <c r="L772" s="9"/>
      <c r="V772" s="16"/>
    </row>
    <row r="773" spans="8:22" x14ac:dyDescent="0.2">
      <c r="H773" s="8"/>
      <c r="I773" s="9"/>
      <c r="J773" s="9"/>
      <c r="K773" s="9"/>
      <c r="L773" s="9"/>
      <c r="V773" s="16"/>
    </row>
    <row r="774" spans="8:22" x14ac:dyDescent="0.2">
      <c r="H774" s="8"/>
      <c r="I774" s="9"/>
      <c r="J774" s="9"/>
      <c r="K774" s="9"/>
      <c r="L774" s="9"/>
      <c r="V774" s="16"/>
    </row>
    <row r="775" spans="8:22" x14ac:dyDescent="0.2">
      <c r="H775" s="8"/>
      <c r="I775" s="9"/>
      <c r="J775" s="9"/>
      <c r="K775" s="9"/>
      <c r="L775" s="9"/>
      <c r="V775" s="16"/>
    </row>
    <row r="776" spans="8:22" x14ac:dyDescent="0.2">
      <c r="H776" s="8"/>
      <c r="I776" s="9"/>
      <c r="J776" s="9"/>
      <c r="K776" s="9"/>
      <c r="L776" s="9"/>
      <c r="V776" s="16"/>
    </row>
    <row r="777" spans="8:22" x14ac:dyDescent="0.2">
      <c r="H777" s="8"/>
      <c r="I777" s="9"/>
      <c r="J777" s="9"/>
      <c r="K777" s="9"/>
      <c r="L777" s="9"/>
      <c r="V777" s="16"/>
    </row>
    <row r="778" spans="8:22" x14ac:dyDescent="0.2">
      <c r="H778" s="8"/>
      <c r="I778" s="9"/>
      <c r="J778" s="9"/>
      <c r="K778" s="9"/>
      <c r="L778" s="9"/>
      <c r="V778" s="16"/>
    </row>
    <row r="779" spans="8:22" x14ac:dyDescent="0.2">
      <c r="H779" s="8"/>
      <c r="I779" s="9"/>
      <c r="J779" s="9"/>
      <c r="K779" s="9"/>
      <c r="L779" s="9"/>
      <c r="V779" s="16"/>
    </row>
    <row r="780" spans="8:22" x14ac:dyDescent="0.2">
      <c r="H780" s="8"/>
      <c r="I780" s="9"/>
      <c r="J780" s="9"/>
      <c r="K780" s="9"/>
      <c r="L780" s="9"/>
      <c r="V780" s="16"/>
    </row>
    <row r="781" spans="8:22" x14ac:dyDescent="0.2">
      <c r="H781" s="8"/>
      <c r="I781" s="9"/>
      <c r="J781" s="9"/>
      <c r="K781" s="9"/>
      <c r="L781" s="9"/>
      <c r="V781" s="16"/>
    </row>
    <row r="782" spans="8:22" x14ac:dyDescent="0.2">
      <c r="H782" s="8"/>
      <c r="I782" s="9"/>
      <c r="J782" s="9"/>
      <c r="K782" s="9"/>
      <c r="L782" s="9"/>
      <c r="V782" s="16"/>
    </row>
    <row r="783" spans="8:22" x14ac:dyDescent="0.2">
      <c r="H783" s="8"/>
      <c r="I783" s="9"/>
      <c r="J783" s="9"/>
      <c r="K783" s="9"/>
      <c r="L783" s="9"/>
      <c r="V783" s="16"/>
    </row>
    <row r="784" spans="8:22" x14ac:dyDescent="0.2">
      <c r="H784" s="8"/>
      <c r="I784" s="9"/>
      <c r="J784" s="9"/>
      <c r="K784" s="9"/>
      <c r="L784" s="9"/>
      <c r="V784" s="16"/>
    </row>
    <row r="785" spans="8:22" x14ac:dyDescent="0.2">
      <c r="H785" s="8"/>
      <c r="I785" s="9"/>
      <c r="J785" s="9"/>
      <c r="K785" s="9"/>
      <c r="L785" s="9"/>
      <c r="V785" s="16"/>
    </row>
    <row r="786" spans="8:22" x14ac:dyDescent="0.2">
      <c r="H786" s="8"/>
      <c r="I786" s="9"/>
      <c r="J786" s="9"/>
      <c r="K786" s="9"/>
      <c r="L786" s="9"/>
      <c r="V786" s="16"/>
    </row>
    <row r="787" spans="8:22" x14ac:dyDescent="0.2">
      <c r="H787" s="8"/>
      <c r="I787" s="9"/>
      <c r="J787" s="9"/>
      <c r="K787" s="9"/>
      <c r="L787" s="9"/>
      <c r="V787" s="16"/>
    </row>
    <row r="788" spans="8:22" x14ac:dyDescent="0.2">
      <c r="H788" s="8"/>
      <c r="I788" s="9"/>
      <c r="J788" s="9"/>
      <c r="K788" s="9"/>
      <c r="L788" s="9"/>
      <c r="V788" s="16"/>
    </row>
    <row r="789" spans="8:22" x14ac:dyDescent="0.2">
      <c r="H789" s="8"/>
      <c r="I789" s="9"/>
      <c r="J789" s="9"/>
      <c r="K789" s="9"/>
      <c r="L789" s="9"/>
      <c r="V789" s="16"/>
    </row>
    <row r="790" spans="8:22" x14ac:dyDescent="0.2">
      <c r="H790" s="8"/>
      <c r="I790" s="9"/>
      <c r="J790" s="9"/>
      <c r="K790" s="9"/>
      <c r="L790" s="9"/>
      <c r="V790" s="16"/>
    </row>
    <row r="791" spans="8:22" x14ac:dyDescent="0.2">
      <c r="H791" s="8"/>
      <c r="I791" s="9"/>
      <c r="J791" s="9"/>
      <c r="K791" s="9"/>
      <c r="L791" s="9"/>
      <c r="V791" s="16"/>
    </row>
    <row r="792" spans="8:22" x14ac:dyDescent="0.2">
      <c r="H792" s="8"/>
      <c r="I792" s="9"/>
      <c r="J792" s="9"/>
      <c r="K792" s="9"/>
      <c r="L792" s="9"/>
      <c r="V792" s="16"/>
    </row>
    <row r="793" spans="8:22" x14ac:dyDescent="0.2">
      <c r="H793" s="8"/>
      <c r="I793" s="9"/>
      <c r="J793" s="9"/>
      <c r="K793" s="9"/>
      <c r="L793" s="9"/>
      <c r="V793" s="16"/>
    </row>
    <row r="794" spans="8:22" x14ac:dyDescent="0.2">
      <c r="H794" s="8"/>
      <c r="I794" s="9"/>
      <c r="J794" s="9"/>
      <c r="K794" s="9"/>
      <c r="L794" s="9"/>
      <c r="V794" s="16"/>
    </row>
    <row r="795" spans="8:22" x14ac:dyDescent="0.2">
      <c r="H795" s="8"/>
      <c r="I795" s="9"/>
      <c r="J795" s="9"/>
      <c r="K795" s="9"/>
      <c r="L795" s="9"/>
      <c r="V795" s="16"/>
    </row>
    <row r="796" spans="8:22" x14ac:dyDescent="0.2">
      <c r="H796" s="8"/>
      <c r="I796" s="9"/>
      <c r="J796" s="9"/>
      <c r="K796" s="9"/>
      <c r="L796" s="9"/>
      <c r="V796" s="16"/>
    </row>
    <row r="797" spans="8:22" x14ac:dyDescent="0.2">
      <c r="H797" s="8"/>
      <c r="I797" s="9"/>
      <c r="J797" s="9"/>
      <c r="K797" s="9"/>
      <c r="L797" s="9"/>
      <c r="V797" s="16"/>
    </row>
    <row r="798" spans="8:22" x14ac:dyDescent="0.2">
      <c r="H798" s="8"/>
      <c r="I798" s="9"/>
      <c r="J798" s="9"/>
      <c r="K798" s="9"/>
      <c r="L798" s="9"/>
      <c r="V798" s="16"/>
    </row>
    <row r="799" spans="8:22" x14ac:dyDescent="0.2">
      <c r="H799" s="8"/>
      <c r="I799" s="9"/>
      <c r="J799" s="9"/>
      <c r="K799" s="9"/>
      <c r="L799" s="9"/>
      <c r="V799" s="16"/>
    </row>
    <row r="800" spans="8:22" x14ac:dyDescent="0.2">
      <c r="H800" s="8"/>
      <c r="I800" s="9"/>
      <c r="J800" s="9"/>
      <c r="K800" s="9"/>
      <c r="L800" s="9"/>
      <c r="V800" s="16"/>
    </row>
    <row r="801" spans="8:22" x14ac:dyDescent="0.2">
      <c r="H801" s="8"/>
      <c r="I801" s="9"/>
      <c r="J801" s="9"/>
      <c r="K801" s="9"/>
      <c r="L801" s="9"/>
      <c r="V801" s="16"/>
    </row>
    <row r="802" spans="8:22" x14ac:dyDescent="0.2">
      <c r="H802" s="8"/>
      <c r="I802" s="9"/>
      <c r="J802" s="9"/>
      <c r="K802" s="9"/>
      <c r="L802" s="9"/>
      <c r="V802" s="16"/>
    </row>
    <row r="803" spans="8:22" x14ac:dyDescent="0.2">
      <c r="H803" s="8"/>
      <c r="I803" s="9"/>
      <c r="J803" s="9"/>
      <c r="K803" s="9"/>
      <c r="L803" s="9"/>
      <c r="V803" s="16"/>
    </row>
    <row r="804" spans="8:22" x14ac:dyDescent="0.2">
      <c r="H804" s="8"/>
      <c r="I804" s="9"/>
      <c r="J804" s="9"/>
      <c r="K804" s="9"/>
      <c r="L804" s="9"/>
      <c r="V804" s="16"/>
    </row>
    <row r="805" spans="8:22" x14ac:dyDescent="0.2">
      <c r="H805" s="8"/>
      <c r="I805" s="9"/>
      <c r="J805" s="9"/>
      <c r="K805" s="9"/>
      <c r="L805" s="9"/>
      <c r="V805" s="16"/>
    </row>
    <row r="806" spans="8:22" x14ac:dyDescent="0.2">
      <c r="H806" s="8"/>
      <c r="I806" s="9"/>
      <c r="J806" s="9"/>
      <c r="K806" s="9"/>
      <c r="L806" s="9"/>
      <c r="V806" s="16"/>
    </row>
    <row r="807" spans="8:22" x14ac:dyDescent="0.2">
      <c r="H807" s="8"/>
      <c r="I807" s="9"/>
      <c r="J807" s="9"/>
      <c r="K807" s="9"/>
      <c r="L807" s="9"/>
      <c r="V807" s="16"/>
    </row>
    <row r="808" spans="8:22" x14ac:dyDescent="0.2">
      <c r="H808" s="8"/>
      <c r="I808" s="9"/>
      <c r="J808" s="9"/>
      <c r="K808" s="9"/>
      <c r="L808" s="9"/>
      <c r="V808" s="16"/>
    </row>
    <row r="809" spans="8:22" x14ac:dyDescent="0.2">
      <c r="H809" s="8"/>
      <c r="I809" s="9"/>
      <c r="J809" s="9"/>
      <c r="K809" s="9"/>
      <c r="L809" s="9"/>
      <c r="V809" s="16"/>
    </row>
    <row r="810" spans="8:22" x14ac:dyDescent="0.2">
      <c r="H810" s="8"/>
      <c r="I810" s="9"/>
      <c r="J810" s="9"/>
      <c r="K810" s="9"/>
      <c r="L810" s="9"/>
      <c r="V810" s="16"/>
    </row>
    <row r="811" spans="8:22" x14ac:dyDescent="0.2">
      <c r="H811" s="8"/>
      <c r="I811" s="9"/>
      <c r="J811" s="9"/>
      <c r="K811" s="9"/>
      <c r="L811" s="9"/>
      <c r="V811" s="16"/>
    </row>
    <row r="812" spans="8:22" x14ac:dyDescent="0.2">
      <c r="H812" s="8"/>
      <c r="I812" s="9"/>
      <c r="J812" s="9"/>
      <c r="K812" s="9"/>
      <c r="L812" s="9"/>
      <c r="V812" s="16"/>
    </row>
    <row r="813" spans="8:22" x14ac:dyDescent="0.2">
      <c r="H813" s="8"/>
      <c r="I813" s="9"/>
      <c r="J813" s="9"/>
      <c r="K813" s="9"/>
      <c r="L813" s="9"/>
      <c r="V813" s="16"/>
    </row>
    <row r="814" spans="8:22" x14ac:dyDescent="0.2">
      <c r="H814" s="8"/>
      <c r="I814" s="9"/>
      <c r="J814" s="9"/>
      <c r="K814" s="9"/>
      <c r="L814" s="9"/>
      <c r="V814" s="16"/>
    </row>
    <row r="815" spans="8:22" x14ac:dyDescent="0.2">
      <c r="H815" s="8"/>
      <c r="I815" s="9"/>
      <c r="J815" s="9"/>
      <c r="K815" s="9"/>
      <c r="L815" s="9"/>
      <c r="V815" s="16"/>
    </row>
    <row r="816" spans="8:22" x14ac:dyDescent="0.2">
      <c r="H816" s="8"/>
      <c r="I816" s="9"/>
      <c r="J816" s="9"/>
      <c r="K816" s="9"/>
      <c r="L816" s="9"/>
      <c r="V816" s="16"/>
    </row>
    <row r="817" spans="8:22" x14ac:dyDescent="0.2">
      <c r="H817" s="8"/>
      <c r="I817" s="9"/>
      <c r="J817" s="9"/>
      <c r="K817" s="9"/>
      <c r="L817" s="9"/>
      <c r="V817" s="16"/>
    </row>
    <row r="818" spans="8:22" x14ac:dyDescent="0.2">
      <c r="H818" s="8"/>
      <c r="I818" s="9"/>
      <c r="J818" s="9"/>
      <c r="K818" s="9"/>
      <c r="L818" s="9"/>
      <c r="V818" s="16"/>
    </row>
    <row r="819" spans="8:22" x14ac:dyDescent="0.2">
      <c r="H819" s="8"/>
      <c r="I819" s="9"/>
      <c r="J819" s="9"/>
      <c r="K819" s="9"/>
      <c r="L819" s="9"/>
      <c r="V819" s="16"/>
    </row>
    <row r="820" spans="8:22" x14ac:dyDescent="0.2">
      <c r="H820" s="8"/>
      <c r="I820" s="9"/>
      <c r="J820" s="9"/>
      <c r="K820" s="9"/>
      <c r="L820" s="9"/>
      <c r="V820" s="16"/>
    </row>
    <row r="821" spans="8:22" x14ac:dyDescent="0.2">
      <c r="H821" s="8"/>
      <c r="I821" s="9"/>
      <c r="J821" s="9"/>
      <c r="K821" s="9"/>
      <c r="L821" s="9"/>
      <c r="V821" s="16"/>
    </row>
    <row r="822" spans="8:22" x14ac:dyDescent="0.2">
      <c r="H822" s="8"/>
      <c r="I822" s="9"/>
      <c r="J822" s="9"/>
      <c r="K822" s="9"/>
      <c r="L822" s="9"/>
      <c r="V822" s="16"/>
    </row>
    <row r="823" spans="8:22" x14ac:dyDescent="0.2">
      <c r="H823" s="8"/>
      <c r="I823" s="9"/>
      <c r="J823" s="9"/>
      <c r="K823" s="9"/>
      <c r="L823" s="9"/>
      <c r="V823" s="16"/>
    </row>
    <row r="824" spans="8:22" x14ac:dyDescent="0.2">
      <c r="H824" s="8"/>
      <c r="I824" s="9"/>
      <c r="J824" s="9"/>
      <c r="K824" s="9"/>
      <c r="L824" s="9"/>
      <c r="V824" s="16"/>
    </row>
    <row r="825" spans="8:22" x14ac:dyDescent="0.2">
      <c r="H825" s="8"/>
      <c r="I825" s="9"/>
      <c r="J825" s="9"/>
      <c r="K825" s="9"/>
      <c r="L825" s="9"/>
      <c r="V825" s="16"/>
    </row>
    <row r="826" spans="8:22" x14ac:dyDescent="0.2">
      <c r="H826" s="8"/>
      <c r="I826" s="9"/>
      <c r="J826" s="9"/>
      <c r="K826" s="9"/>
      <c r="L826" s="9"/>
      <c r="V826" s="16"/>
    </row>
    <row r="827" spans="8:22" x14ac:dyDescent="0.2">
      <c r="H827" s="8"/>
      <c r="I827" s="9"/>
      <c r="J827" s="9"/>
      <c r="K827" s="9"/>
      <c r="L827" s="9"/>
      <c r="V827" s="16"/>
    </row>
    <row r="828" spans="8:22" x14ac:dyDescent="0.2">
      <c r="H828" s="8"/>
      <c r="I828" s="9"/>
      <c r="J828" s="9"/>
      <c r="K828" s="9"/>
      <c r="L828" s="9"/>
      <c r="V828" s="16"/>
    </row>
    <row r="829" spans="8:22" x14ac:dyDescent="0.2">
      <c r="H829" s="8"/>
      <c r="I829" s="9"/>
      <c r="J829" s="9"/>
      <c r="K829" s="9"/>
      <c r="L829" s="9"/>
      <c r="V829" s="16"/>
    </row>
    <row r="830" spans="8:22" x14ac:dyDescent="0.2">
      <c r="H830" s="8"/>
      <c r="I830" s="9"/>
      <c r="J830" s="9"/>
      <c r="K830" s="9"/>
      <c r="L830" s="9"/>
      <c r="V830" s="16"/>
    </row>
    <row r="831" spans="8:22" x14ac:dyDescent="0.2">
      <c r="H831" s="8"/>
      <c r="I831" s="9"/>
      <c r="J831" s="9"/>
      <c r="K831" s="9"/>
      <c r="L831" s="9"/>
      <c r="V831" s="16"/>
    </row>
    <row r="832" spans="8:22" x14ac:dyDescent="0.2">
      <c r="H832" s="8"/>
      <c r="I832" s="9"/>
      <c r="J832" s="9"/>
      <c r="K832" s="9"/>
      <c r="L832" s="9"/>
      <c r="V832" s="16"/>
    </row>
    <row r="833" spans="8:22" x14ac:dyDescent="0.2">
      <c r="H833" s="8"/>
      <c r="I833" s="9"/>
      <c r="J833" s="9"/>
      <c r="K833" s="9"/>
      <c r="L833" s="9"/>
      <c r="V833" s="16"/>
    </row>
    <row r="834" spans="8:22" x14ac:dyDescent="0.2">
      <c r="H834" s="8"/>
      <c r="I834" s="9"/>
      <c r="J834" s="9"/>
      <c r="K834" s="9"/>
      <c r="L834" s="9"/>
      <c r="V834" s="16"/>
    </row>
    <row r="835" spans="8:22" x14ac:dyDescent="0.2">
      <c r="H835" s="8"/>
      <c r="I835" s="9"/>
      <c r="J835" s="9"/>
      <c r="K835" s="9"/>
      <c r="L835" s="9"/>
      <c r="V835" s="16"/>
    </row>
    <row r="836" spans="8:22" x14ac:dyDescent="0.2">
      <c r="H836" s="8"/>
      <c r="I836" s="9"/>
      <c r="J836" s="9"/>
      <c r="K836" s="9"/>
      <c r="L836" s="9"/>
      <c r="V836" s="16"/>
    </row>
    <row r="837" spans="8:22" x14ac:dyDescent="0.2">
      <c r="H837" s="8"/>
      <c r="I837" s="9"/>
      <c r="J837" s="9"/>
      <c r="K837" s="9"/>
      <c r="L837" s="9"/>
      <c r="V837" s="16"/>
    </row>
    <row r="838" spans="8:22" x14ac:dyDescent="0.2">
      <c r="H838" s="8"/>
      <c r="I838" s="9"/>
      <c r="J838" s="9"/>
      <c r="K838" s="9"/>
      <c r="L838" s="9"/>
      <c r="V838" s="16"/>
    </row>
    <row r="839" spans="8:22" x14ac:dyDescent="0.2">
      <c r="H839" s="8"/>
      <c r="I839" s="9"/>
      <c r="J839" s="9"/>
      <c r="K839" s="9"/>
      <c r="L839" s="9"/>
      <c r="V839" s="16"/>
    </row>
    <row r="840" spans="8:22" x14ac:dyDescent="0.2">
      <c r="H840" s="8"/>
      <c r="I840" s="9"/>
      <c r="J840" s="9"/>
      <c r="K840" s="9"/>
      <c r="L840" s="9"/>
      <c r="V840" s="16"/>
    </row>
    <row r="841" spans="8:22" x14ac:dyDescent="0.2">
      <c r="H841" s="8"/>
      <c r="I841" s="9"/>
      <c r="J841" s="9"/>
      <c r="K841" s="9"/>
      <c r="L841" s="9"/>
      <c r="V841" s="16"/>
    </row>
    <row r="842" spans="8:22" x14ac:dyDescent="0.2">
      <c r="H842" s="8"/>
      <c r="I842" s="9"/>
      <c r="J842" s="9"/>
      <c r="K842" s="9"/>
      <c r="L842" s="9"/>
      <c r="V842" s="16"/>
    </row>
    <row r="843" spans="8:22" x14ac:dyDescent="0.2">
      <c r="H843" s="8"/>
      <c r="I843" s="9"/>
      <c r="J843" s="9"/>
      <c r="K843" s="9"/>
      <c r="L843" s="9"/>
      <c r="V843" s="16"/>
    </row>
    <row r="844" spans="8:22" x14ac:dyDescent="0.2">
      <c r="H844" s="8"/>
      <c r="I844" s="9"/>
      <c r="J844" s="9"/>
      <c r="K844" s="9"/>
      <c r="L844" s="9"/>
      <c r="V844" s="16"/>
    </row>
    <row r="845" spans="8:22" x14ac:dyDescent="0.2">
      <c r="H845" s="8"/>
      <c r="I845" s="9"/>
      <c r="J845" s="9"/>
      <c r="K845" s="9"/>
      <c r="L845" s="9"/>
      <c r="V845" s="16"/>
    </row>
    <row r="846" spans="8:22" x14ac:dyDescent="0.2">
      <c r="H846" s="8"/>
      <c r="I846" s="9"/>
      <c r="J846" s="9"/>
      <c r="K846" s="9"/>
      <c r="L846" s="9"/>
      <c r="V846" s="16"/>
    </row>
    <row r="847" spans="8:22" x14ac:dyDescent="0.2">
      <c r="H847" s="8"/>
      <c r="I847" s="9"/>
      <c r="J847" s="9"/>
      <c r="K847" s="9"/>
      <c r="L847" s="9"/>
      <c r="V847" s="16"/>
    </row>
    <row r="848" spans="8:22" x14ac:dyDescent="0.2">
      <c r="H848" s="8"/>
      <c r="I848" s="9"/>
      <c r="J848" s="9"/>
      <c r="K848" s="9"/>
      <c r="L848" s="9"/>
      <c r="V848" s="16"/>
    </row>
    <row r="849" spans="8:22" x14ac:dyDescent="0.2">
      <c r="H849" s="8"/>
      <c r="I849" s="9"/>
      <c r="J849" s="9"/>
      <c r="K849" s="9"/>
      <c r="L849" s="9"/>
      <c r="V849" s="16"/>
    </row>
    <row r="850" spans="8:22" x14ac:dyDescent="0.2">
      <c r="H850" s="8"/>
      <c r="I850" s="9"/>
      <c r="J850" s="9"/>
      <c r="K850" s="9"/>
      <c r="L850" s="9"/>
      <c r="V850" s="16"/>
    </row>
    <row r="851" spans="8:22" x14ac:dyDescent="0.2">
      <c r="H851" s="8"/>
      <c r="I851" s="9"/>
      <c r="J851" s="9"/>
      <c r="K851" s="9"/>
      <c r="L851" s="9"/>
      <c r="V851" s="16"/>
    </row>
    <row r="852" spans="8:22" x14ac:dyDescent="0.2">
      <c r="H852" s="8"/>
      <c r="I852" s="9"/>
      <c r="J852" s="9"/>
      <c r="K852" s="9"/>
      <c r="L852" s="9"/>
      <c r="V852" s="16"/>
    </row>
    <row r="853" spans="8:22" x14ac:dyDescent="0.2">
      <c r="H853" s="8"/>
      <c r="I853" s="9"/>
      <c r="J853" s="9"/>
      <c r="K853" s="9"/>
      <c r="L853" s="9"/>
      <c r="V853" s="16"/>
    </row>
    <row r="854" spans="8:22" x14ac:dyDescent="0.2">
      <c r="H854" s="8"/>
      <c r="I854" s="9"/>
      <c r="J854" s="9"/>
      <c r="K854" s="9"/>
      <c r="L854" s="9"/>
      <c r="V854" s="16"/>
    </row>
    <row r="855" spans="8:22" x14ac:dyDescent="0.2">
      <c r="H855" s="8"/>
      <c r="I855" s="9"/>
      <c r="J855" s="9"/>
      <c r="K855" s="9"/>
      <c r="L855" s="9"/>
      <c r="V855" s="16"/>
    </row>
    <row r="856" spans="8:22" x14ac:dyDescent="0.2">
      <c r="H856" s="8"/>
      <c r="I856" s="9"/>
      <c r="J856" s="9"/>
      <c r="K856" s="9"/>
      <c r="L856" s="9"/>
      <c r="V856" s="16"/>
    </row>
    <row r="857" spans="8:22" x14ac:dyDescent="0.2">
      <c r="H857" s="8"/>
      <c r="I857" s="9"/>
      <c r="J857" s="9"/>
      <c r="K857" s="9"/>
      <c r="L857" s="9"/>
      <c r="V857" s="16"/>
    </row>
    <row r="858" spans="8:22" x14ac:dyDescent="0.2">
      <c r="H858" s="8"/>
      <c r="I858" s="9"/>
      <c r="J858" s="9"/>
      <c r="K858" s="9"/>
      <c r="L858" s="9"/>
      <c r="V858" s="16"/>
    </row>
    <row r="859" spans="8:22" x14ac:dyDescent="0.2">
      <c r="H859" s="8"/>
      <c r="I859" s="9"/>
      <c r="J859" s="9"/>
      <c r="K859" s="9"/>
      <c r="L859" s="9"/>
      <c r="V859" s="16"/>
    </row>
    <row r="860" spans="8:22" x14ac:dyDescent="0.2">
      <c r="H860" s="8"/>
      <c r="I860" s="9"/>
      <c r="J860" s="9"/>
      <c r="K860" s="9"/>
      <c r="L860" s="9"/>
      <c r="V860" s="16"/>
    </row>
    <row r="861" spans="8:22" x14ac:dyDescent="0.2">
      <c r="H861" s="8"/>
      <c r="I861" s="9"/>
      <c r="J861" s="9"/>
      <c r="K861" s="9"/>
      <c r="L861" s="9"/>
      <c r="V861" s="16"/>
    </row>
    <row r="862" spans="8:22" x14ac:dyDescent="0.2">
      <c r="H862" s="8"/>
      <c r="I862" s="9"/>
      <c r="J862" s="9"/>
      <c r="K862" s="9"/>
      <c r="L862" s="9"/>
      <c r="V862" s="16"/>
    </row>
    <row r="863" spans="8:22" x14ac:dyDescent="0.2">
      <c r="H863" s="8"/>
      <c r="I863" s="9"/>
      <c r="J863" s="9"/>
      <c r="K863" s="9"/>
      <c r="L863" s="9"/>
      <c r="V863" s="16"/>
    </row>
    <row r="864" spans="8:22" x14ac:dyDescent="0.2">
      <c r="H864" s="8"/>
      <c r="I864" s="9"/>
      <c r="J864" s="9"/>
      <c r="K864" s="9"/>
      <c r="L864" s="9"/>
      <c r="V864" s="16"/>
    </row>
    <row r="865" spans="8:22" x14ac:dyDescent="0.2">
      <c r="H865" s="8"/>
      <c r="I865" s="9"/>
      <c r="J865" s="9"/>
      <c r="K865" s="9"/>
      <c r="L865" s="9"/>
      <c r="V865" s="16"/>
    </row>
    <row r="866" spans="8:22" x14ac:dyDescent="0.2">
      <c r="H866" s="8"/>
      <c r="I866" s="9"/>
      <c r="J866" s="9"/>
      <c r="K866" s="9"/>
      <c r="L866" s="9"/>
      <c r="V866" s="16"/>
    </row>
    <row r="867" spans="8:22" x14ac:dyDescent="0.2">
      <c r="H867" s="8"/>
      <c r="I867" s="9"/>
      <c r="J867" s="9"/>
      <c r="K867" s="9"/>
      <c r="L867" s="9"/>
      <c r="V867" s="16"/>
    </row>
    <row r="868" spans="8:22" x14ac:dyDescent="0.2">
      <c r="H868" s="8"/>
      <c r="I868" s="9"/>
      <c r="J868" s="9"/>
      <c r="K868" s="9"/>
      <c r="L868" s="9"/>
      <c r="V868" s="16"/>
    </row>
    <row r="869" spans="8:22" x14ac:dyDescent="0.2">
      <c r="H869" s="8"/>
      <c r="I869" s="9"/>
      <c r="J869" s="9"/>
      <c r="K869" s="9"/>
      <c r="L869" s="9"/>
      <c r="V869" s="16"/>
    </row>
    <row r="870" spans="8:22" x14ac:dyDescent="0.2">
      <c r="H870" s="8"/>
      <c r="I870" s="9"/>
      <c r="J870" s="9"/>
      <c r="K870" s="9"/>
      <c r="L870" s="9"/>
      <c r="V870" s="16"/>
    </row>
    <row r="871" spans="8:22" x14ac:dyDescent="0.2">
      <c r="H871" s="8"/>
      <c r="I871" s="9"/>
      <c r="J871" s="9"/>
      <c r="K871" s="9"/>
      <c r="L871" s="9"/>
      <c r="V871" s="16"/>
    </row>
    <row r="872" spans="8:22" x14ac:dyDescent="0.2">
      <c r="H872" s="8"/>
      <c r="I872" s="9"/>
      <c r="J872" s="9"/>
      <c r="K872" s="9"/>
      <c r="L872" s="9"/>
      <c r="V872" s="16"/>
    </row>
    <row r="873" spans="8:22" x14ac:dyDescent="0.2">
      <c r="H873" s="8"/>
      <c r="I873" s="9"/>
      <c r="J873" s="9"/>
      <c r="K873" s="9"/>
      <c r="L873" s="9"/>
      <c r="V873" s="16"/>
    </row>
    <row r="874" spans="8:22" x14ac:dyDescent="0.2">
      <c r="H874" s="8"/>
      <c r="I874" s="9"/>
      <c r="J874" s="9"/>
      <c r="K874" s="9"/>
      <c r="L874" s="9"/>
      <c r="V874" s="16"/>
    </row>
    <row r="875" spans="8:22" x14ac:dyDescent="0.2">
      <c r="H875" s="8"/>
      <c r="I875" s="9"/>
      <c r="J875" s="9"/>
      <c r="K875" s="9"/>
      <c r="L875" s="9"/>
      <c r="V875" s="16"/>
    </row>
    <row r="876" spans="8:22" x14ac:dyDescent="0.2">
      <c r="H876" s="8"/>
      <c r="I876" s="9"/>
      <c r="J876" s="9"/>
      <c r="K876" s="9"/>
      <c r="L876" s="9"/>
      <c r="V876" s="16"/>
    </row>
    <row r="877" spans="8:22" x14ac:dyDescent="0.2">
      <c r="H877" s="8"/>
      <c r="I877" s="9"/>
      <c r="J877" s="9"/>
      <c r="K877" s="9"/>
      <c r="L877" s="9"/>
      <c r="V877" s="16"/>
    </row>
    <row r="878" spans="8:22" x14ac:dyDescent="0.2">
      <c r="H878" s="8"/>
      <c r="I878" s="9"/>
      <c r="J878" s="9"/>
      <c r="K878" s="9"/>
      <c r="L878" s="9"/>
      <c r="V878" s="16"/>
    </row>
    <row r="879" spans="8:22" x14ac:dyDescent="0.2">
      <c r="H879" s="8"/>
      <c r="I879" s="9"/>
      <c r="J879" s="9"/>
      <c r="K879" s="9"/>
      <c r="L879" s="9"/>
      <c r="V879" s="16"/>
    </row>
    <row r="880" spans="8:22" x14ac:dyDescent="0.2">
      <c r="H880" s="8"/>
      <c r="I880" s="9"/>
      <c r="J880" s="9"/>
      <c r="K880" s="9"/>
      <c r="L880" s="9"/>
      <c r="V880" s="16"/>
    </row>
    <row r="881" spans="8:22" x14ac:dyDescent="0.2">
      <c r="H881" s="8"/>
      <c r="I881" s="9"/>
      <c r="J881" s="9"/>
      <c r="K881" s="9"/>
      <c r="L881" s="9"/>
      <c r="V881" s="16"/>
    </row>
    <row r="882" spans="8:22" x14ac:dyDescent="0.2">
      <c r="H882" s="8"/>
      <c r="I882" s="9"/>
      <c r="J882" s="9"/>
      <c r="K882" s="9"/>
      <c r="L882" s="9"/>
      <c r="V882" s="16"/>
    </row>
    <row r="883" spans="8:22" x14ac:dyDescent="0.2">
      <c r="H883" s="8"/>
      <c r="I883" s="9"/>
      <c r="J883" s="9"/>
      <c r="K883" s="9"/>
      <c r="L883" s="9"/>
      <c r="V883" s="16"/>
    </row>
    <row r="884" spans="8:22" x14ac:dyDescent="0.2">
      <c r="H884" s="8"/>
      <c r="I884" s="9"/>
      <c r="J884" s="9"/>
      <c r="K884" s="9"/>
      <c r="L884" s="9"/>
      <c r="V884" s="16"/>
    </row>
    <row r="885" spans="8:22" x14ac:dyDescent="0.2">
      <c r="H885" s="8"/>
      <c r="I885" s="9"/>
      <c r="J885" s="9"/>
      <c r="K885" s="9"/>
      <c r="L885" s="9"/>
      <c r="V885" s="16"/>
    </row>
    <row r="886" spans="8:22" x14ac:dyDescent="0.2">
      <c r="H886" s="8"/>
      <c r="I886" s="9"/>
      <c r="J886" s="9"/>
      <c r="K886" s="9"/>
      <c r="L886" s="9"/>
      <c r="V886" s="16"/>
    </row>
    <row r="887" spans="8:22" x14ac:dyDescent="0.2">
      <c r="H887" s="8"/>
      <c r="I887" s="9"/>
      <c r="J887" s="9"/>
      <c r="K887" s="9"/>
      <c r="L887" s="9"/>
      <c r="V887" s="16"/>
    </row>
    <row r="888" spans="8:22" x14ac:dyDescent="0.2">
      <c r="H888" s="8"/>
      <c r="I888" s="9"/>
      <c r="J888" s="9"/>
      <c r="K888" s="9"/>
      <c r="L888" s="9"/>
      <c r="V888" s="16"/>
    </row>
    <row r="889" spans="8:22" x14ac:dyDescent="0.2">
      <c r="H889" s="8"/>
      <c r="I889" s="9"/>
      <c r="J889" s="9"/>
      <c r="K889" s="9"/>
      <c r="L889" s="9"/>
      <c r="V889" s="16"/>
    </row>
    <row r="890" spans="8:22" x14ac:dyDescent="0.2">
      <c r="H890" s="8"/>
      <c r="I890" s="9"/>
      <c r="J890" s="9"/>
      <c r="K890" s="9"/>
      <c r="L890" s="9"/>
      <c r="V890" s="16"/>
    </row>
    <row r="891" spans="8:22" x14ac:dyDescent="0.2">
      <c r="H891" s="8"/>
      <c r="I891" s="9"/>
      <c r="J891" s="9"/>
      <c r="K891" s="9"/>
      <c r="L891" s="9"/>
      <c r="V891" s="16"/>
    </row>
    <row r="892" spans="8:22" x14ac:dyDescent="0.2">
      <c r="H892" s="8"/>
      <c r="I892" s="9"/>
      <c r="J892" s="9"/>
      <c r="K892" s="9"/>
      <c r="L892" s="9"/>
      <c r="V892" s="16"/>
    </row>
    <row r="893" spans="8:22" x14ac:dyDescent="0.2">
      <c r="H893" s="8"/>
      <c r="I893" s="9"/>
      <c r="J893" s="9"/>
      <c r="K893" s="9"/>
      <c r="L893" s="9"/>
      <c r="V893" s="16"/>
    </row>
    <row r="894" spans="8:22" x14ac:dyDescent="0.2">
      <c r="H894" s="8"/>
      <c r="I894" s="9"/>
      <c r="J894" s="9"/>
      <c r="K894" s="9"/>
      <c r="L894" s="9"/>
      <c r="V894" s="16"/>
    </row>
    <row r="895" spans="8:22" x14ac:dyDescent="0.2">
      <c r="H895" s="8"/>
      <c r="I895" s="9"/>
      <c r="J895" s="9"/>
      <c r="K895" s="9"/>
      <c r="L895" s="9"/>
      <c r="V895" s="16"/>
    </row>
    <row r="896" spans="8:22" x14ac:dyDescent="0.2">
      <c r="H896" s="8"/>
      <c r="I896" s="9"/>
      <c r="J896" s="9"/>
      <c r="K896" s="9"/>
      <c r="L896" s="9"/>
      <c r="V896" s="16"/>
    </row>
    <row r="897" spans="8:22" x14ac:dyDescent="0.2">
      <c r="H897" s="8"/>
      <c r="I897" s="9"/>
      <c r="J897" s="9"/>
      <c r="K897" s="9"/>
      <c r="L897" s="9"/>
      <c r="V897" s="16"/>
    </row>
    <row r="898" spans="8:22" x14ac:dyDescent="0.2">
      <c r="H898" s="8"/>
      <c r="I898" s="9"/>
      <c r="J898" s="9"/>
      <c r="K898" s="9"/>
      <c r="L898" s="9"/>
      <c r="V898" s="16"/>
    </row>
    <row r="899" spans="8:22" x14ac:dyDescent="0.2">
      <c r="H899" s="8"/>
      <c r="I899" s="9"/>
      <c r="J899" s="9"/>
      <c r="K899" s="9"/>
      <c r="L899" s="9"/>
      <c r="V899" s="16"/>
    </row>
    <row r="900" spans="8:22" x14ac:dyDescent="0.2">
      <c r="H900" s="8"/>
      <c r="I900" s="9"/>
      <c r="J900" s="9"/>
      <c r="K900" s="9"/>
      <c r="L900" s="9"/>
      <c r="V900" s="16"/>
    </row>
    <row r="901" spans="8:22" x14ac:dyDescent="0.2">
      <c r="H901" s="8"/>
      <c r="I901" s="9"/>
      <c r="J901" s="9"/>
      <c r="K901" s="9"/>
      <c r="L901" s="9"/>
      <c r="V901" s="16"/>
    </row>
    <row r="902" spans="8:22" x14ac:dyDescent="0.2">
      <c r="H902" s="8"/>
      <c r="I902" s="9"/>
      <c r="J902" s="9"/>
      <c r="K902" s="9"/>
      <c r="L902" s="9"/>
      <c r="V902" s="16"/>
    </row>
    <row r="903" spans="8:22" x14ac:dyDescent="0.2">
      <c r="H903" s="8"/>
      <c r="I903" s="9"/>
      <c r="J903" s="9"/>
      <c r="K903" s="9"/>
      <c r="L903" s="9"/>
      <c r="V903" s="16"/>
    </row>
    <row r="904" spans="8:22" x14ac:dyDescent="0.2">
      <c r="H904" s="8"/>
      <c r="I904" s="9"/>
      <c r="J904" s="9"/>
      <c r="K904" s="9"/>
      <c r="L904" s="9"/>
      <c r="V904" s="16"/>
    </row>
    <row r="905" spans="8:22" x14ac:dyDescent="0.2">
      <c r="H905" s="8"/>
      <c r="I905" s="9"/>
      <c r="J905" s="9"/>
      <c r="K905" s="9"/>
      <c r="L905" s="9"/>
      <c r="V905" s="16"/>
    </row>
    <row r="906" spans="8:22" x14ac:dyDescent="0.2">
      <c r="H906" s="8"/>
      <c r="I906" s="9"/>
      <c r="J906" s="9"/>
      <c r="K906" s="9"/>
      <c r="L906" s="9"/>
      <c r="V906" s="16"/>
    </row>
    <row r="907" spans="8:22" x14ac:dyDescent="0.2">
      <c r="H907" s="8"/>
      <c r="I907" s="9"/>
      <c r="J907" s="9"/>
      <c r="K907" s="9"/>
      <c r="L907" s="9"/>
      <c r="V907" s="16"/>
    </row>
    <row r="908" spans="8:22" x14ac:dyDescent="0.2">
      <c r="H908" s="8"/>
      <c r="I908" s="9"/>
      <c r="J908" s="9"/>
      <c r="K908" s="9"/>
      <c r="L908" s="9"/>
      <c r="V908" s="16"/>
    </row>
    <row r="909" spans="8:22" x14ac:dyDescent="0.2">
      <c r="H909" s="8"/>
      <c r="I909" s="9"/>
      <c r="J909" s="9"/>
      <c r="K909" s="9"/>
      <c r="L909" s="9"/>
      <c r="V909" s="16"/>
    </row>
    <row r="910" spans="8:22" x14ac:dyDescent="0.2">
      <c r="H910" s="8"/>
      <c r="I910" s="9"/>
      <c r="J910" s="9"/>
      <c r="K910" s="9"/>
      <c r="L910" s="9"/>
      <c r="V910" s="16"/>
    </row>
    <row r="911" spans="8:22" x14ac:dyDescent="0.2">
      <c r="H911" s="8"/>
      <c r="I911" s="9"/>
      <c r="J911" s="9"/>
      <c r="K911" s="9"/>
      <c r="L911" s="9"/>
      <c r="V911" s="16"/>
    </row>
    <row r="912" spans="8:22" x14ac:dyDescent="0.2">
      <c r="H912" s="8"/>
      <c r="I912" s="9"/>
      <c r="J912" s="9"/>
      <c r="K912" s="9"/>
      <c r="L912" s="9"/>
      <c r="V912" s="16"/>
    </row>
    <row r="913" spans="8:22" x14ac:dyDescent="0.2">
      <c r="H913" s="8"/>
      <c r="I913" s="9"/>
      <c r="J913" s="9"/>
      <c r="K913" s="9"/>
      <c r="L913" s="9"/>
      <c r="V913" s="16"/>
    </row>
    <row r="914" spans="8:22" x14ac:dyDescent="0.2">
      <c r="H914" s="8"/>
      <c r="I914" s="9"/>
      <c r="J914" s="9"/>
      <c r="K914" s="9"/>
      <c r="L914" s="9"/>
      <c r="V914" s="16"/>
    </row>
    <row r="915" spans="8:22" x14ac:dyDescent="0.2">
      <c r="H915" s="8"/>
      <c r="I915" s="9"/>
      <c r="J915" s="9"/>
      <c r="K915" s="9"/>
      <c r="L915" s="9"/>
      <c r="V915" s="16"/>
    </row>
    <row r="916" spans="8:22" x14ac:dyDescent="0.2">
      <c r="H916" s="8"/>
      <c r="I916" s="9"/>
      <c r="J916" s="9"/>
      <c r="K916" s="9"/>
      <c r="L916" s="9"/>
      <c r="V916" s="16"/>
    </row>
    <row r="917" spans="8:22" x14ac:dyDescent="0.2">
      <c r="H917" s="8"/>
      <c r="I917" s="9"/>
      <c r="J917" s="9"/>
      <c r="K917" s="9"/>
      <c r="L917" s="9"/>
      <c r="V917" s="16"/>
    </row>
    <row r="918" spans="8:22" x14ac:dyDescent="0.2">
      <c r="H918" s="8"/>
      <c r="I918" s="9"/>
      <c r="J918" s="9"/>
      <c r="K918" s="9"/>
      <c r="L918" s="9"/>
      <c r="V918" s="16"/>
    </row>
    <row r="919" spans="8:22" x14ac:dyDescent="0.2">
      <c r="H919" s="8"/>
      <c r="I919" s="9"/>
      <c r="J919" s="9"/>
      <c r="K919" s="9"/>
      <c r="L919" s="9"/>
      <c r="V919" s="16"/>
    </row>
    <row r="920" spans="8:22" x14ac:dyDescent="0.2">
      <c r="H920" s="8"/>
      <c r="I920" s="9"/>
      <c r="J920" s="9"/>
      <c r="K920" s="9"/>
      <c r="L920" s="9"/>
      <c r="V920" s="16"/>
    </row>
    <row r="921" spans="8:22" x14ac:dyDescent="0.2">
      <c r="H921" s="8"/>
      <c r="I921" s="9"/>
      <c r="J921" s="9"/>
      <c r="K921" s="9"/>
      <c r="L921" s="9"/>
      <c r="V921" s="16"/>
    </row>
    <row r="922" spans="8:22" x14ac:dyDescent="0.2">
      <c r="H922" s="8"/>
      <c r="I922" s="9"/>
      <c r="J922" s="9"/>
      <c r="K922" s="9"/>
      <c r="L922" s="9"/>
      <c r="V922" s="16"/>
    </row>
    <row r="923" spans="8:22" x14ac:dyDescent="0.2">
      <c r="H923" s="8"/>
      <c r="I923" s="9"/>
      <c r="J923" s="9"/>
      <c r="K923" s="9"/>
      <c r="L923" s="9"/>
      <c r="V923" s="16"/>
    </row>
    <row r="924" spans="8:22" x14ac:dyDescent="0.2">
      <c r="H924" s="8"/>
      <c r="I924" s="9"/>
      <c r="J924" s="9"/>
      <c r="K924" s="9"/>
      <c r="L924" s="9"/>
      <c r="V924" s="16"/>
    </row>
    <row r="925" spans="8:22" x14ac:dyDescent="0.2">
      <c r="H925" s="8"/>
      <c r="I925" s="9"/>
      <c r="J925" s="9"/>
      <c r="K925" s="9"/>
      <c r="L925" s="9"/>
      <c r="V925" s="16"/>
    </row>
    <row r="926" spans="8:22" x14ac:dyDescent="0.2">
      <c r="H926" s="8"/>
      <c r="I926" s="9"/>
      <c r="J926" s="9"/>
      <c r="K926" s="9"/>
      <c r="L926" s="9"/>
      <c r="V926" s="16"/>
    </row>
    <row r="927" spans="8:22" x14ac:dyDescent="0.2">
      <c r="H927" s="8"/>
      <c r="I927" s="9"/>
      <c r="J927" s="9"/>
      <c r="K927" s="9"/>
      <c r="L927" s="9"/>
      <c r="V927" s="16"/>
    </row>
    <row r="928" spans="8:22" x14ac:dyDescent="0.2">
      <c r="H928" s="8"/>
      <c r="I928" s="9"/>
      <c r="J928" s="9"/>
      <c r="K928" s="9"/>
      <c r="L928" s="9"/>
      <c r="V928" s="16"/>
    </row>
    <row r="929" spans="8:22" x14ac:dyDescent="0.2">
      <c r="H929" s="8"/>
      <c r="I929" s="9"/>
      <c r="J929" s="9"/>
      <c r="K929" s="9"/>
      <c r="L929" s="9"/>
      <c r="V929" s="16"/>
    </row>
    <row r="930" spans="8:22" x14ac:dyDescent="0.2">
      <c r="H930" s="8"/>
      <c r="I930" s="9"/>
      <c r="J930" s="9"/>
      <c r="K930" s="9"/>
      <c r="L930" s="9"/>
      <c r="V930" s="16"/>
    </row>
    <row r="931" spans="8:22" x14ac:dyDescent="0.2">
      <c r="H931" s="8"/>
      <c r="I931" s="9"/>
      <c r="J931" s="9"/>
      <c r="K931" s="9"/>
      <c r="L931" s="9"/>
      <c r="V931" s="16"/>
    </row>
    <row r="932" spans="8:22" x14ac:dyDescent="0.2">
      <c r="H932" s="8"/>
      <c r="I932" s="9"/>
      <c r="J932" s="9"/>
      <c r="K932" s="9"/>
      <c r="L932" s="9"/>
      <c r="V932" s="16"/>
    </row>
    <row r="933" spans="8:22" x14ac:dyDescent="0.2">
      <c r="H933" s="8"/>
      <c r="I933" s="9"/>
      <c r="J933" s="9"/>
      <c r="K933" s="9"/>
      <c r="L933" s="9"/>
      <c r="V933" s="16"/>
    </row>
    <row r="934" spans="8:22" x14ac:dyDescent="0.2">
      <c r="H934" s="8"/>
      <c r="I934" s="9"/>
      <c r="J934" s="9"/>
      <c r="K934" s="9"/>
      <c r="L934" s="9"/>
      <c r="V934" s="16"/>
    </row>
    <row r="935" spans="8:22" x14ac:dyDescent="0.2">
      <c r="H935" s="8"/>
      <c r="I935" s="9"/>
      <c r="J935" s="9"/>
      <c r="K935" s="9"/>
      <c r="L935" s="9"/>
      <c r="V935" s="16"/>
    </row>
    <row r="936" spans="8:22" x14ac:dyDescent="0.2">
      <c r="H936" s="8"/>
      <c r="I936" s="9"/>
      <c r="J936" s="9"/>
      <c r="K936" s="9"/>
      <c r="L936" s="9"/>
      <c r="V936" s="16"/>
    </row>
    <row r="937" spans="8:22" x14ac:dyDescent="0.2">
      <c r="H937" s="8"/>
      <c r="I937" s="9"/>
      <c r="J937" s="9"/>
      <c r="K937" s="9"/>
      <c r="L937" s="9"/>
      <c r="V937" s="16"/>
    </row>
    <row r="938" spans="8:22" x14ac:dyDescent="0.2">
      <c r="H938" s="8"/>
      <c r="I938" s="9"/>
      <c r="J938" s="9"/>
      <c r="K938" s="9"/>
      <c r="L938" s="9"/>
      <c r="V938" s="16"/>
    </row>
    <row r="939" spans="8:22" x14ac:dyDescent="0.2">
      <c r="H939" s="8"/>
      <c r="I939" s="9"/>
      <c r="J939" s="9"/>
      <c r="K939" s="9"/>
      <c r="L939" s="9"/>
      <c r="V939" s="16"/>
    </row>
    <row r="940" spans="8:22" x14ac:dyDescent="0.2">
      <c r="H940" s="8"/>
      <c r="I940" s="9"/>
      <c r="J940" s="9"/>
      <c r="K940" s="9"/>
      <c r="L940" s="9"/>
      <c r="V940" s="16"/>
    </row>
    <row r="941" spans="8:22" x14ac:dyDescent="0.2">
      <c r="H941" s="8"/>
      <c r="I941" s="9"/>
      <c r="J941" s="9"/>
      <c r="K941" s="9"/>
      <c r="L941" s="9"/>
      <c r="V941" s="16"/>
    </row>
    <row r="942" spans="8:22" x14ac:dyDescent="0.2">
      <c r="H942" s="8"/>
      <c r="I942" s="9"/>
      <c r="J942" s="9"/>
      <c r="K942" s="9"/>
      <c r="L942" s="9"/>
      <c r="V942" s="16"/>
    </row>
    <row r="943" spans="8:22" x14ac:dyDescent="0.2">
      <c r="H943" s="8"/>
      <c r="I943" s="9"/>
      <c r="J943" s="9"/>
      <c r="K943" s="9"/>
      <c r="L943" s="9"/>
      <c r="V943" s="16"/>
    </row>
    <row r="944" spans="8:22" x14ac:dyDescent="0.2">
      <c r="H944" s="8"/>
      <c r="I944" s="9"/>
      <c r="J944" s="9"/>
      <c r="K944" s="9"/>
      <c r="L944" s="9"/>
      <c r="V944" s="16"/>
    </row>
    <row r="945" spans="8:22" x14ac:dyDescent="0.2">
      <c r="H945" s="8"/>
      <c r="I945" s="9"/>
      <c r="J945" s="9"/>
      <c r="K945" s="9"/>
      <c r="L945" s="9"/>
      <c r="V945" s="16"/>
    </row>
    <row r="946" spans="8:22" x14ac:dyDescent="0.2">
      <c r="H946" s="8"/>
      <c r="I946" s="9"/>
      <c r="J946" s="9"/>
      <c r="K946" s="9"/>
      <c r="L946" s="9"/>
      <c r="V946" s="16"/>
    </row>
    <row r="947" spans="8:22" x14ac:dyDescent="0.2">
      <c r="H947" s="8"/>
      <c r="I947" s="9"/>
      <c r="J947" s="9"/>
      <c r="K947" s="9"/>
      <c r="L947" s="9"/>
      <c r="V947" s="16"/>
    </row>
    <row r="948" spans="8:22" x14ac:dyDescent="0.2">
      <c r="H948" s="8"/>
      <c r="I948" s="9"/>
      <c r="J948" s="9"/>
      <c r="K948" s="9"/>
      <c r="L948" s="9"/>
      <c r="V948" s="16"/>
    </row>
    <row r="949" spans="8:22" x14ac:dyDescent="0.2">
      <c r="H949" s="8"/>
      <c r="I949" s="9"/>
      <c r="J949" s="9"/>
      <c r="K949" s="9"/>
      <c r="L949" s="9"/>
      <c r="V949" s="16"/>
    </row>
    <row r="950" spans="8:22" x14ac:dyDescent="0.2">
      <c r="H950" s="8"/>
      <c r="I950" s="9"/>
      <c r="J950" s="9"/>
      <c r="K950" s="9"/>
      <c r="L950" s="9"/>
      <c r="V950" s="16"/>
    </row>
    <row r="951" spans="8:22" x14ac:dyDescent="0.2">
      <c r="H951" s="8"/>
      <c r="I951" s="9"/>
      <c r="J951" s="9"/>
      <c r="K951" s="9"/>
      <c r="L951" s="9"/>
      <c r="V951" s="16"/>
    </row>
    <row r="952" spans="8:22" x14ac:dyDescent="0.2">
      <c r="H952" s="8"/>
      <c r="I952" s="9"/>
      <c r="J952" s="9"/>
      <c r="K952" s="9"/>
      <c r="L952" s="9"/>
      <c r="V952" s="16"/>
    </row>
    <row r="953" spans="8:22" x14ac:dyDescent="0.2">
      <c r="H953" s="8"/>
      <c r="I953" s="9"/>
      <c r="J953" s="9"/>
      <c r="K953" s="9"/>
      <c r="L953" s="9"/>
      <c r="V953" s="16"/>
    </row>
    <row r="954" spans="8:22" x14ac:dyDescent="0.2">
      <c r="H954" s="8"/>
      <c r="I954" s="9"/>
      <c r="J954" s="9"/>
      <c r="K954" s="9"/>
      <c r="L954" s="9"/>
      <c r="V954" s="16"/>
    </row>
    <row r="955" spans="8:22" x14ac:dyDescent="0.2">
      <c r="H955" s="8"/>
      <c r="I955" s="9"/>
      <c r="J955" s="9"/>
      <c r="K955" s="9"/>
      <c r="L955" s="9"/>
      <c r="V955" s="16"/>
    </row>
    <row r="956" spans="8:22" x14ac:dyDescent="0.2">
      <c r="H956" s="8"/>
      <c r="I956" s="9"/>
      <c r="J956" s="9"/>
      <c r="K956" s="9"/>
      <c r="L956" s="9"/>
      <c r="V956" s="16"/>
    </row>
    <row r="957" spans="8:22" x14ac:dyDescent="0.2">
      <c r="H957" s="8"/>
      <c r="I957" s="9"/>
      <c r="J957" s="9"/>
      <c r="K957" s="9"/>
      <c r="L957" s="9"/>
      <c r="V957" s="16"/>
    </row>
    <row r="958" spans="8:22" x14ac:dyDescent="0.2">
      <c r="H958" s="8"/>
      <c r="I958" s="9"/>
      <c r="J958" s="9"/>
      <c r="K958" s="9"/>
      <c r="L958" s="9"/>
      <c r="V958" s="16"/>
    </row>
    <row r="959" spans="8:22" x14ac:dyDescent="0.2">
      <c r="H959" s="8"/>
      <c r="I959" s="9"/>
      <c r="J959" s="9"/>
      <c r="K959" s="9"/>
      <c r="L959" s="9"/>
      <c r="V959" s="16"/>
    </row>
    <row r="960" spans="8:22" x14ac:dyDescent="0.2">
      <c r="H960" s="8"/>
      <c r="I960" s="9"/>
      <c r="J960" s="9"/>
      <c r="K960" s="9"/>
      <c r="L960" s="9"/>
      <c r="V960" s="16"/>
    </row>
    <row r="961" spans="8:22" x14ac:dyDescent="0.2">
      <c r="H961" s="8"/>
      <c r="I961" s="9"/>
      <c r="J961" s="9"/>
      <c r="K961" s="9"/>
      <c r="L961" s="9"/>
      <c r="V961" s="16"/>
    </row>
    <row r="962" spans="8:22" x14ac:dyDescent="0.2">
      <c r="H962" s="8"/>
      <c r="I962" s="9"/>
      <c r="J962" s="9"/>
      <c r="K962" s="9"/>
      <c r="L962" s="9"/>
      <c r="V962" s="16"/>
    </row>
    <row r="963" spans="8:22" x14ac:dyDescent="0.2">
      <c r="H963" s="8"/>
      <c r="I963" s="9"/>
      <c r="J963" s="9"/>
      <c r="K963" s="9"/>
      <c r="L963" s="9"/>
      <c r="V963" s="16"/>
    </row>
    <row r="964" spans="8:22" x14ac:dyDescent="0.2">
      <c r="H964" s="8"/>
      <c r="I964" s="9"/>
      <c r="J964" s="9"/>
      <c r="K964" s="9"/>
      <c r="L964" s="9"/>
      <c r="V964" s="16"/>
    </row>
    <row r="965" spans="8:22" x14ac:dyDescent="0.2">
      <c r="H965" s="8"/>
      <c r="I965" s="9"/>
      <c r="J965" s="9"/>
      <c r="K965" s="9"/>
      <c r="L965" s="9"/>
      <c r="V965" s="16"/>
    </row>
    <row r="966" spans="8:22" x14ac:dyDescent="0.2">
      <c r="H966" s="8"/>
      <c r="I966" s="9"/>
      <c r="J966" s="9"/>
      <c r="K966" s="9"/>
      <c r="L966" s="9"/>
      <c r="V966" s="16"/>
    </row>
    <row r="967" spans="8:22" x14ac:dyDescent="0.2">
      <c r="H967" s="8"/>
      <c r="I967" s="9"/>
      <c r="J967" s="9"/>
      <c r="K967" s="9"/>
      <c r="L967" s="9"/>
      <c r="V967" s="16"/>
    </row>
    <row r="968" spans="8:22" x14ac:dyDescent="0.2">
      <c r="H968" s="8"/>
      <c r="I968" s="9"/>
      <c r="J968" s="9"/>
      <c r="K968" s="9"/>
      <c r="L968" s="9"/>
      <c r="V968" s="16"/>
    </row>
    <row r="969" spans="8:22" x14ac:dyDescent="0.2">
      <c r="H969" s="8"/>
      <c r="I969" s="9"/>
      <c r="J969" s="9"/>
      <c r="K969" s="9"/>
      <c r="L969" s="9"/>
      <c r="V969" s="16"/>
    </row>
    <row r="970" spans="8:22" x14ac:dyDescent="0.2">
      <c r="H970" s="8"/>
      <c r="I970" s="9"/>
      <c r="J970" s="9"/>
      <c r="K970" s="9"/>
      <c r="L970" s="9"/>
      <c r="V970" s="16"/>
    </row>
    <row r="971" spans="8:22" x14ac:dyDescent="0.2">
      <c r="H971" s="8"/>
      <c r="I971" s="9"/>
      <c r="J971" s="9"/>
      <c r="K971" s="9"/>
      <c r="L971" s="9"/>
      <c r="V971" s="16"/>
    </row>
    <row r="972" spans="8:22" x14ac:dyDescent="0.2">
      <c r="H972" s="8"/>
      <c r="I972" s="9"/>
      <c r="J972" s="9"/>
      <c r="K972" s="9"/>
      <c r="L972" s="9"/>
      <c r="V972" s="16"/>
    </row>
    <row r="973" spans="8:22" x14ac:dyDescent="0.2">
      <c r="H973" s="8"/>
      <c r="I973" s="9"/>
      <c r="J973" s="9"/>
      <c r="K973" s="9"/>
      <c r="L973" s="9"/>
      <c r="V973" s="16"/>
    </row>
    <row r="974" spans="8:22" x14ac:dyDescent="0.2">
      <c r="H974" s="8"/>
      <c r="I974" s="9"/>
      <c r="J974" s="9"/>
      <c r="K974" s="9"/>
      <c r="L974" s="9"/>
      <c r="V974" s="16"/>
    </row>
    <row r="975" spans="8:22" x14ac:dyDescent="0.2">
      <c r="H975" s="8"/>
      <c r="I975" s="9"/>
      <c r="J975" s="9"/>
      <c r="K975" s="9"/>
      <c r="L975" s="9"/>
      <c r="V975" s="16"/>
    </row>
    <row r="976" spans="8:22" x14ac:dyDescent="0.2">
      <c r="H976" s="8"/>
      <c r="I976" s="9"/>
      <c r="J976" s="9"/>
      <c r="K976" s="9"/>
      <c r="L976" s="9"/>
      <c r="V976" s="16"/>
    </row>
    <row r="977" spans="8:22" x14ac:dyDescent="0.2">
      <c r="H977" s="8"/>
      <c r="I977" s="9"/>
      <c r="J977" s="9"/>
      <c r="K977" s="9"/>
      <c r="L977" s="9"/>
      <c r="V977" s="16"/>
    </row>
    <row r="978" spans="8:22" x14ac:dyDescent="0.2">
      <c r="H978" s="8"/>
      <c r="I978" s="9"/>
      <c r="J978" s="9"/>
      <c r="K978" s="9"/>
      <c r="L978" s="9"/>
      <c r="V978" s="16"/>
    </row>
    <row r="979" spans="8:22" x14ac:dyDescent="0.2">
      <c r="H979" s="8"/>
      <c r="I979" s="9"/>
      <c r="J979" s="9"/>
      <c r="K979" s="9"/>
      <c r="L979" s="9"/>
      <c r="V979" s="16"/>
    </row>
    <row r="980" spans="8:22" x14ac:dyDescent="0.2">
      <c r="H980" s="8"/>
      <c r="I980" s="9"/>
      <c r="J980" s="9"/>
      <c r="K980" s="9"/>
      <c r="L980" s="9"/>
      <c r="V980" s="16"/>
    </row>
    <row r="981" spans="8:22" x14ac:dyDescent="0.2">
      <c r="H981" s="8"/>
      <c r="I981" s="9"/>
      <c r="J981" s="9"/>
      <c r="K981" s="9"/>
      <c r="L981" s="9"/>
      <c r="V981" s="16"/>
    </row>
    <row r="982" spans="8:22" x14ac:dyDescent="0.2">
      <c r="H982" s="8"/>
      <c r="I982" s="9"/>
      <c r="J982" s="9"/>
      <c r="K982" s="9"/>
      <c r="L982" s="9"/>
      <c r="V982" s="16"/>
    </row>
    <row r="983" spans="8:22" x14ac:dyDescent="0.2">
      <c r="H983" s="8"/>
      <c r="I983" s="9"/>
      <c r="J983" s="9"/>
      <c r="K983" s="9"/>
      <c r="L983" s="9"/>
      <c r="V983" s="16"/>
    </row>
    <row r="984" spans="8:22" x14ac:dyDescent="0.2">
      <c r="H984" s="8"/>
      <c r="I984" s="9"/>
      <c r="J984" s="9"/>
      <c r="K984" s="9"/>
      <c r="L984" s="9"/>
      <c r="V984" s="16"/>
    </row>
    <row r="985" spans="8:22" x14ac:dyDescent="0.2">
      <c r="H985" s="8"/>
      <c r="I985" s="9"/>
      <c r="J985" s="9"/>
      <c r="K985" s="9"/>
      <c r="L985" s="9"/>
      <c r="V985" s="16"/>
    </row>
    <row r="986" spans="8:22" x14ac:dyDescent="0.2">
      <c r="H986" s="8"/>
      <c r="I986" s="9"/>
      <c r="J986" s="9"/>
      <c r="K986" s="9"/>
      <c r="L986" s="9"/>
      <c r="V986" s="16"/>
    </row>
    <row r="987" spans="8:22" x14ac:dyDescent="0.2">
      <c r="H987" s="8"/>
      <c r="I987" s="9"/>
      <c r="J987" s="9"/>
      <c r="K987" s="9"/>
      <c r="L987" s="9"/>
      <c r="V987" s="16"/>
    </row>
    <row r="988" spans="8:22" x14ac:dyDescent="0.2">
      <c r="H988" s="8"/>
      <c r="I988" s="9"/>
      <c r="J988" s="9"/>
      <c r="K988" s="9"/>
      <c r="L988" s="9"/>
      <c r="V988" s="16"/>
    </row>
    <row r="989" spans="8:22" x14ac:dyDescent="0.2">
      <c r="H989" s="8"/>
      <c r="I989" s="9"/>
      <c r="J989" s="9"/>
      <c r="K989" s="9"/>
      <c r="L989" s="9"/>
      <c r="V989" s="16"/>
    </row>
    <row r="990" spans="8:22" x14ac:dyDescent="0.2">
      <c r="H990" s="8"/>
      <c r="I990" s="9"/>
      <c r="J990" s="9"/>
      <c r="K990" s="9"/>
      <c r="L990" s="9"/>
      <c r="V990" s="16"/>
    </row>
    <row r="991" spans="8:22" x14ac:dyDescent="0.2">
      <c r="H991" s="8"/>
      <c r="I991" s="9"/>
      <c r="J991" s="9"/>
      <c r="K991" s="9"/>
      <c r="L991" s="9"/>
      <c r="V991" s="16"/>
    </row>
    <row r="992" spans="8:22" x14ac:dyDescent="0.2">
      <c r="H992" s="8"/>
      <c r="I992" s="9"/>
      <c r="J992" s="9"/>
      <c r="K992" s="9"/>
      <c r="L992" s="9"/>
      <c r="V992" s="16"/>
    </row>
    <row r="993" spans="8:22" x14ac:dyDescent="0.2">
      <c r="H993" s="8"/>
      <c r="I993" s="9"/>
      <c r="J993" s="9"/>
      <c r="K993" s="9"/>
      <c r="L993" s="9"/>
      <c r="V993" s="16"/>
    </row>
    <row r="994" spans="8:22" x14ac:dyDescent="0.2">
      <c r="H994" s="8"/>
      <c r="I994" s="9"/>
      <c r="J994" s="9"/>
      <c r="K994" s="9"/>
      <c r="L994" s="9"/>
      <c r="V994" s="16"/>
    </row>
    <row r="995" spans="8:22" x14ac:dyDescent="0.2">
      <c r="H995" s="8"/>
      <c r="I995" s="9"/>
      <c r="J995" s="9"/>
      <c r="K995" s="9"/>
      <c r="L995" s="9"/>
      <c r="V995" s="16"/>
    </row>
    <row r="996" spans="8:22" x14ac:dyDescent="0.2">
      <c r="H996" s="8"/>
      <c r="I996" s="9"/>
      <c r="J996" s="9"/>
      <c r="K996" s="9"/>
      <c r="L996" s="9"/>
      <c r="V996" s="16"/>
    </row>
    <row r="997" spans="8:22" x14ac:dyDescent="0.2">
      <c r="H997" s="8"/>
      <c r="I997" s="9"/>
      <c r="J997" s="9"/>
      <c r="K997" s="9"/>
      <c r="L997" s="9"/>
      <c r="V997" s="16"/>
    </row>
    <row r="998" spans="8:22" x14ac:dyDescent="0.2">
      <c r="H998" s="8"/>
      <c r="I998" s="9"/>
      <c r="J998" s="9"/>
      <c r="K998" s="9"/>
      <c r="L998" s="9"/>
      <c r="V998" s="16"/>
    </row>
    <row r="999" spans="8:22" x14ac:dyDescent="0.2">
      <c r="H999" s="8"/>
      <c r="I999" s="9"/>
      <c r="J999" s="9"/>
      <c r="K999" s="9"/>
      <c r="L999" s="9"/>
      <c r="V999" s="16"/>
    </row>
    <row r="1000" spans="8:22" x14ac:dyDescent="0.2">
      <c r="H1000" s="8"/>
      <c r="I1000" s="9"/>
      <c r="J1000" s="9"/>
      <c r="K1000" s="9"/>
      <c r="L1000" s="9"/>
      <c r="V1000" s="16"/>
    </row>
    <row r="1001" spans="8:22" x14ac:dyDescent="0.2">
      <c r="H1001" s="8"/>
      <c r="I1001" s="9"/>
      <c r="J1001" s="9"/>
      <c r="K1001" s="9"/>
      <c r="L1001" s="9"/>
      <c r="V1001" s="16"/>
    </row>
    <row r="1002" spans="8:22" x14ac:dyDescent="0.2">
      <c r="H1002" s="8"/>
      <c r="I1002" s="9"/>
      <c r="J1002" s="9"/>
      <c r="K1002" s="9"/>
      <c r="L1002" s="9"/>
      <c r="V1002" s="16"/>
    </row>
    <row r="1003" spans="8:22" x14ac:dyDescent="0.2">
      <c r="H1003" s="8"/>
      <c r="I1003" s="9"/>
      <c r="J1003" s="9"/>
      <c r="K1003" s="9"/>
      <c r="L1003" s="9"/>
      <c r="V1003" s="16"/>
    </row>
    <row r="1004" spans="8:22" x14ac:dyDescent="0.2">
      <c r="H1004" s="8"/>
      <c r="I1004" s="9"/>
      <c r="J1004" s="9"/>
      <c r="K1004" s="9"/>
      <c r="L1004" s="9"/>
      <c r="V1004" s="16"/>
    </row>
    <row r="1005" spans="8:22" x14ac:dyDescent="0.2">
      <c r="H1005" s="8"/>
      <c r="I1005" s="9"/>
      <c r="J1005" s="9"/>
      <c r="K1005" s="9"/>
      <c r="L1005" s="9"/>
      <c r="V1005" s="16"/>
    </row>
    <row r="1006" spans="8:22" x14ac:dyDescent="0.2">
      <c r="H1006" s="8"/>
      <c r="I1006" s="9"/>
      <c r="J1006" s="9"/>
      <c r="K1006" s="9"/>
      <c r="L1006" s="9"/>
      <c r="V1006" s="16"/>
    </row>
    <row r="1007" spans="8:22" x14ac:dyDescent="0.2">
      <c r="H1007" s="8"/>
      <c r="I1007" s="9"/>
      <c r="J1007" s="9"/>
      <c r="K1007" s="9"/>
      <c r="L1007" s="9"/>
      <c r="V1007" s="16"/>
    </row>
    <row r="1008" spans="8:22" x14ac:dyDescent="0.2">
      <c r="H1008" s="8"/>
      <c r="I1008" s="9"/>
      <c r="J1008" s="9"/>
      <c r="K1008" s="9"/>
      <c r="L1008" s="9"/>
      <c r="V1008" s="16"/>
    </row>
    <row r="1009" spans="8:22" x14ac:dyDescent="0.2">
      <c r="H1009" s="8"/>
      <c r="I1009" s="9"/>
      <c r="J1009" s="9"/>
      <c r="K1009" s="9"/>
      <c r="L1009" s="9"/>
      <c r="V1009" s="16"/>
    </row>
    <row r="1010" spans="8:22" x14ac:dyDescent="0.2">
      <c r="H1010" s="8"/>
      <c r="I1010" s="9"/>
      <c r="J1010" s="9"/>
      <c r="K1010" s="9"/>
      <c r="L1010" s="9"/>
      <c r="V1010" s="16"/>
    </row>
    <row r="1011" spans="8:22" x14ac:dyDescent="0.2">
      <c r="H1011" s="8"/>
      <c r="I1011" s="9"/>
      <c r="J1011" s="9"/>
      <c r="K1011" s="9"/>
      <c r="L1011" s="9"/>
      <c r="V1011" s="16"/>
    </row>
    <row r="1012" spans="8:22" x14ac:dyDescent="0.2">
      <c r="H1012" s="8"/>
      <c r="I1012" s="9"/>
      <c r="J1012" s="9"/>
      <c r="K1012" s="9"/>
      <c r="L1012" s="9"/>
      <c r="V1012" s="16"/>
    </row>
    <row r="1013" spans="8:22" x14ac:dyDescent="0.2">
      <c r="H1013" s="8"/>
      <c r="I1013" s="9"/>
      <c r="J1013" s="9"/>
      <c r="K1013" s="9"/>
      <c r="L1013" s="9"/>
      <c r="V1013" s="16"/>
    </row>
    <row r="1014" spans="8:22" x14ac:dyDescent="0.2">
      <c r="H1014" s="8"/>
      <c r="I1014" s="9"/>
      <c r="J1014" s="9"/>
      <c r="K1014" s="9"/>
      <c r="L1014" s="9"/>
      <c r="V1014" s="16"/>
    </row>
    <row r="1015" spans="8:22" x14ac:dyDescent="0.2">
      <c r="H1015" s="8"/>
      <c r="I1015" s="9"/>
      <c r="J1015" s="9"/>
      <c r="K1015" s="9"/>
      <c r="L1015" s="9"/>
      <c r="V1015" s="16"/>
    </row>
    <row r="1016" spans="8:22" x14ac:dyDescent="0.2">
      <c r="H1016" s="8"/>
      <c r="I1016" s="9"/>
      <c r="J1016" s="9"/>
      <c r="K1016" s="9"/>
      <c r="L1016" s="9"/>
      <c r="V1016" s="16"/>
    </row>
    <row r="1017" spans="8:22" x14ac:dyDescent="0.2">
      <c r="H1017" s="8"/>
      <c r="I1017" s="9"/>
      <c r="J1017" s="9"/>
      <c r="K1017" s="9"/>
      <c r="L1017" s="9"/>
      <c r="V1017" s="16"/>
    </row>
    <row r="1018" spans="8:22" x14ac:dyDescent="0.2">
      <c r="H1018" s="8"/>
      <c r="I1018" s="9"/>
      <c r="J1018" s="9"/>
      <c r="K1018" s="9"/>
      <c r="L1018" s="9"/>
      <c r="V1018" s="16"/>
    </row>
    <row r="1019" spans="8:22" x14ac:dyDescent="0.2">
      <c r="H1019" s="8"/>
      <c r="I1019" s="9"/>
      <c r="J1019" s="9"/>
      <c r="K1019" s="9"/>
      <c r="L1019" s="9"/>
      <c r="V1019" s="16"/>
    </row>
    <row r="1020" spans="8:22" x14ac:dyDescent="0.2">
      <c r="H1020" s="8"/>
      <c r="I1020" s="9"/>
      <c r="J1020" s="9"/>
      <c r="K1020" s="9"/>
      <c r="L1020" s="9"/>
      <c r="V1020" s="16"/>
    </row>
    <row r="1021" spans="8:22" x14ac:dyDescent="0.2">
      <c r="H1021" s="8"/>
      <c r="I1021" s="9"/>
      <c r="J1021" s="9"/>
      <c r="K1021" s="9"/>
      <c r="L1021" s="9"/>
      <c r="V1021" s="16"/>
    </row>
    <row r="1022" spans="8:22" x14ac:dyDescent="0.2">
      <c r="H1022" s="8"/>
      <c r="I1022" s="9"/>
      <c r="J1022" s="9"/>
      <c r="K1022" s="9"/>
      <c r="L1022" s="9"/>
      <c r="V1022" s="16"/>
    </row>
    <row r="1023" spans="8:22" x14ac:dyDescent="0.2">
      <c r="H1023" s="8"/>
      <c r="I1023" s="9"/>
      <c r="J1023" s="9"/>
      <c r="K1023" s="9"/>
      <c r="L1023" s="9"/>
      <c r="V1023" s="16"/>
    </row>
    <row r="1024" spans="8:22" x14ac:dyDescent="0.2">
      <c r="H1024" s="8"/>
      <c r="I1024" s="9"/>
      <c r="J1024" s="9"/>
      <c r="K1024" s="9"/>
      <c r="L1024" s="9"/>
      <c r="V1024" s="16"/>
    </row>
    <row r="1025" spans="8:22" x14ac:dyDescent="0.2">
      <c r="H1025" s="8"/>
      <c r="I1025" s="9"/>
      <c r="J1025" s="9"/>
      <c r="K1025" s="9"/>
      <c r="L1025" s="9"/>
      <c r="V1025" s="16"/>
    </row>
    <row r="1026" spans="8:22" x14ac:dyDescent="0.2">
      <c r="H1026" s="8"/>
      <c r="I1026" s="9"/>
      <c r="J1026" s="9"/>
      <c r="K1026" s="9"/>
      <c r="L1026" s="9"/>
      <c r="V1026" s="16"/>
    </row>
    <row r="1027" spans="8:22" x14ac:dyDescent="0.2">
      <c r="H1027" s="8"/>
      <c r="I1027" s="9"/>
      <c r="J1027" s="9"/>
      <c r="K1027" s="9"/>
      <c r="L1027" s="9"/>
      <c r="V1027" s="16"/>
    </row>
    <row r="1028" spans="8:22" x14ac:dyDescent="0.2">
      <c r="H1028" s="8"/>
      <c r="I1028" s="9"/>
      <c r="J1028" s="9"/>
      <c r="K1028" s="9"/>
      <c r="L1028" s="9"/>
      <c r="V1028" s="16"/>
    </row>
    <row r="1029" spans="8:22" x14ac:dyDescent="0.2">
      <c r="H1029" s="8"/>
      <c r="I1029" s="9"/>
      <c r="J1029" s="9"/>
      <c r="K1029" s="9"/>
      <c r="L1029" s="9"/>
      <c r="V1029" s="16"/>
    </row>
    <row r="1030" spans="8:22" x14ac:dyDescent="0.2">
      <c r="H1030" s="8"/>
      <c r="I1030" s="9"/>
      <c r="J1030" s="9"/>
      <c r="K1030" s="9"/>
      <c r="L1030" s="9"/>
      <c r="V1030" s="16"/>
    </row>
    <row r="1031" spans="8:22" x14ac:dyDescent="0.2">
      <c r="H1031" s="8"/>
      <c r="I1031" s="9"/>
      <c r="J1031" s="9"/>
      <c r="K1031" s="9"/>
      <c r="L1031" s="9"/>
      <c r="V1031" s="16"/>
    </row>
    <row r="1032" spans="8:22" x14ac:dyDescent="0.2">
      <c r="H1032" s="8"/>
      <c r="I1032" s="9"/>
      <c r="J1032" s="9"/>
      <c r="K1032" s="9"/>
      <c r="L1032" s="9"/>
      <c r="V1032" s="16"/>
    </row>
    <row r="1033" spans="8:22" x14ac:dyDescent="0.2">
      <c r="H1033" s="8"/>
      <c r="I1033" s="9"/>
      <c r="J1033" s="9"/>
      <c r="K1033" s="9"/>
      <c r="L1033" s="9"/>
      <c r="V1033" s="16"/>
    </row>
    <row r="1034" spans="8:22" x14ac:dyDescent="0.2">
      <c r="H1034" s="8"/>
      <c r="I1034" s="9"/>
      <c r="J1034" s="9"/>
      <c r="K1034" s="9"/>
      <c r="L1034" s="9"/>
      <c r="V1034" s="16"/>
    </row>
    <row r="1035" spans="8:22" x14ac:dyDescent="0.2">
      <c r="H1035" s="8"/>
      <c r="I1035" s="9"/>
      <c r="J1035" s="9"/>
      <c r="K1035" s="9"/>
      <c r="L1035" s="9"/>
      <c r="V1035" s="16"/>
    </row>
    <row r="1036" spans="8:22" x14ac:dyDescent="0.2">
      <c r="H1036" s="8"/>
      <c r="I1036" s="9"/>
      <c r="J1036" s="9"/>
      <c r="K1036" s="9"/>
      <c r="L1036" s="9"/>
      <c r="V1036" s="16"/>
    </row>
    <row r="1037" spans="8:22" x14ac:dyDescent="0.2">
      <c r="H1037" s="8"/>
      <c r="I1037" s="9"/>
      <c r="J1037" s="9"/>
      <c r="K1037" s="9"/>
      <c r="L1037" s="9"/>
      <c r="V1037" s="16"/>
    </row>
    <row r="1038" spans="8:22" x14ac:dyDescent="0.2">
      <c r="H1038" s="8"/>
      <c r="I1038" s="9"/>
      <c r="J1038" s="9"/>
      <c r="K1038" s="9"/>
      <c r="L1038" s="9"/>
      <c r="V1038" s="16"/>
    </row>
    <row r="1039" spans="8:22" x14ac:dyDescent="0.2">
      <c r="H1039" s="8"/>
      <c r="I1039" s="9"/>
      <c r="J1039" s="9"/>
      <c r="K1039" s="9"/>
      <c r="L1039" s="9"/>
      <c r="V1039" s="16"/>
    </row>
    <row r="1040" spans="8:22" x14ac:dyDescent="0.2">
      <c r="H1040" s="8"/>
      <c r="I1040" s="9"/>
      <c r="J1040" s="9"/>
      <c r="K1040" s="9"/>
      <c r="L1040" s="9"/>
      <c r="V1040" s="16"/>
    </row>
    <row r="1041" spans="8:22" x14ac:dyDescent="0.2">
      <c r="H1041" s="8"/>
      <c r="I1041" s="9"/>
      <c r="J1041" s="9"/>
      <c r="K1041" s="9"/>
      <c r="L1041" s="9"/>
      <c r="V1041" s="16"/>
    </row>
    <row r="1042" spans="8:22" x14ac:dyDescent="0.2">
      <c r="H1042" s="8"/>
      <c r="I1042" s="9"/>
      <c r="J1042" s="9"/>
      <c r="K1042" s="9"/>
      <c r="L1042" s="9"/>
      <c r="V1042" s="16"/>
    </row>
    <row r="1043" spans="8:22" x14ac:dyDescent="0.2">
      <c r="H1043" s="8"/>
      <c r="I1043" s="9"/>
      <c r="J1043" s="9"/>
      <c r="K1043" s="9"/>
      <c r="L1043" s="9"/>
      <c r="V1043" s="16"/>
    </row>
    <row r="1044" spans="8:22" x14ac:dyDescent="0.2">
      <c r="H1044" s="8"/>
      <c r="I1044" s="9"/>
      <c r="J1044" s="9"/>
      <c r="K1044" s="9"/>
      <c r="L1044" s="9"/>
      <c r="V1044" s="16"/>
    </row>
    <row r="1045" spans="8:22" x14ac:dyDescent="0.2">
      <c r="H1045" s="8"/>
      <c r="I1045" s="9"/>
      <c r="J1045" s="9"/>
      <c r="K1045" s="9"/>
      <c r="L1045" s="9"/>
      <c r="V1045" s="16"/>
    </row>
    <row r="1046" spans="8:22" x14ac:dyDescent="0.2">
      <c r="H1046" s="8"/>
      <c r="I1046" s="9"/>
      <c r="J1046" s="9"/>
      <c r="K1046" s="9"/>
      <c r="L1046" s="9"/>
      <c r="V1046" s="16"/>
    </row>
    <row r="1047" spans="8:22" x14ac:dyDescent="0.2">
      <c r="H1047" s="8"/>
      <c r="I1047" s="9"/>
      <c r="J1047" s="9"/>
      <c r="K1047" s="9"/>
      <c r="L1047" s="9"/>
      <c r="V1047" s="16"/>
    </row>
    <row r="1048" spans="8:22" x14ac:dyDescent="0.2">
      <c r="H1048" s="8"/>
      <c r="I1048" s="9"/>
      <c r="J1048" s="9"/>
      <c r="K1048" s="9"/>
      <c r="L1048" s="9"/>
      <c r="V1048" s="16"/>
    </row>
    <row r="1049" spans="8:22" x14ac:dyDescent="0.2">
      <c r="H1049" s="8"/>
      <c r="I1049" s="9"/>
      <c r="J1049" s="9"/>
      <c r="K1049" s="9"/>
      <c r="L1049" s="9"/>
      <c r="V1049" s="16"/>
    </row>
    <row r="1050" spans="8:22" x14ac:dyDescent="0.2">
      <c r="H1050" s="8"/>
      <c r="I1050" s="9"/>
      <c r="J1050" s="9"/>
      <c r="K1050" s="9"/>
      <c r="L1050" s="9"/>
      <c r="V1050" s="16"/>
    </row>
    <row r="1051" spans="8:22" x14ac:dyDescent="0.2">
      <c r="H1051" s="8"/>
      <c r="I1051" s="9"/>
      <c r="J1051" s="9"/>
      <c r="K1051" s="9"/>
      <c r="L1051" s="9"/>
      <c r="V1051" s="16"/>
    </row>
    <row r="1052" spans="8:22" x14ac:dyDescent="0.2">
      <c r="H1052" s="8"/>
      <c r="I1052" s="9"/>
      <c r="J1052" s="9"/>
      <c r="K1052" s="9"/>
      <c r="L1052" s="9"/>
      <c r="V1052" s="16"/>
    </row>
    <row r="1053" spans="8:22" x14ac:dyDescent="0.2">
      <c r="H1053" s="8"/>
      <c r="I1053" s="9"/>
      <c r="J1053" s="9"/>
      <c r="K1053" s="9"/>
      <c r="L1053" s="9"/>
      <c r="V1053" s="16"/>
    </row>
    <row r="1054" spans="8:22" x14ac:dyDescent="0.2">
      <c r="H1054" s="8"/>
      <c r="I1054" s="9"/>
      <c r="J1054" s="9"/>
      <c r="K1054" s="9"/>
      <c r="L1054" s="9"/>
      <c r="V1054" s="16"/>
    </row>
    <row r="1055" spans="8:22" x14ac:dyDescent="0.2">
      <c r="H1055" s="8"/>
      <c r="I1055" s="9"/>
      <c r="J1055" s="9"/>
      <c r="K1055" s="9"/>
      <c r="L1055" s="9"/>
      <c r="V1055" s="16"/>
    </row>
    <row r="1056" spans="8:22" x14ac:dyDescent="0.2">
      <c r="H1056" s="8"/>
      <c r="I1056" s="9"/>
      <c r="J1056" s="9"/>
      <c r="K1056" s="9"/>
      <c r="L1056" s="9"/>
      <c r="V1056" s="16"/>
    </row>
    <row r="1057" spans="8:22" x14ac:dyDescent="0.2">
      <c r="H1057" s="8"/>
      <c r="I1057" s="9"/>
      <c r="J1057" s="9"/>
      <c r="K1057" s="9"/>
      <c r="L1057" s="9"/>
      <c r="V1057" s="16"/>
    </row>
    <row r="1058" spans="8:22" x14ac:dyDescent="0.2">
      <c r="H1058" s="8"/>
      <c r="I1058" s="9"/>
      <c r="J1058" s="9"/>
      <c r="K1058" s="9"/>
      <c r="L1058" s="9"/>
      <c r="V1058" s="16"/>
    </row>
    <row r="1059" spans="8:22" x14ac:dyDescent="0.2">
      <c r="H1059" s="8"/>
      <c r="I1059" s="9"/>
      <c r="J1059" s="9"/>
      <c r="K1059" s="9"/>
      <c r="L1059" s="9"/>
      <c r="V1059" s="16"/>
    </row>
    <row r="1060" spans="8:22" x14ac:dyDescent="0.2">
      <c r="H1060" s="8"/>
      <c r="I1060" s="9"/>
      <c r="J1060" s="9"/>
      <c r="K1060" s="9"/>
      <c r="L1060" s="9"/>
      <c r="V1060" s="16"/>
    </row>
    <row r="1061" spans="8:22" x14ac:dyDescent="0.2">
      <c r="H1061" s="8"/>
      <c r="I1061" s="9"/>
      <c r="J1061" s="9"/>
      <c r="K1061" s="9"/>
      <c r="L1061" s="9"/>
      <c r="V1061" s="16"/>
    </row>
    <row r="1062" spans="8:22" x14ac:dyDescent="0.2">
      <c r="H1062" s="8"/>
      <c r="I1062" s="9"/>
      <c r="J1062" s="9"/>
      <c r="K1062" s="9"/>
      <c r="L1062" s="9"/>
      <c r="V1062" s="16"/>
    </row>
    <row r="1063" spans="8:22" x14ac:dyDescent="0.2">
      <c r="H1063" s="8"/>
      <c r="I1063" s="9"/>
      <c r="J1063" s="9"/>
      <c r="K1063" s="9"/>
      <c r="L1063" s="9"/>
      <c r="V1063" s="16"/>
    </row>
    <row r="1064" spans="8:22" x14ac:dyDescent="0.2">
      <c r="H1064" s="8"/>
      <c r="I1064" s="9"/>
      <c r="J1064" s="9"/>
      <c r="K1064" s="9"/>
      <c r="L1064" s="9"/>
      <c r="V1064" s="16"/>
    </row>
    <row r="1065" spans="8:22" x14ac:dyDescent="0.2">
      <c r="H1065" s="8"/>
      <c r="I1065" s="9"/>
      <c r="J1065" s="9"/>
      <c r="K1065" s="9"/>
      <c r="L1065" s="9"/>
      <c r="V1065" s="16"/>
    </row>
    <row r="1066" spans="8:22" x14ac:dyDescent="0.2">
      <c r="H1066" s="8"/>
      <c r="I1066" s="9"/>
      <c r="J1066" s="9"/>
      <c r="K1066" s="9"/>
      <c r="L1066" s="9"/>
      <c r="V1066" s="16"/>
    </row>
    <row r="1067" spans="8:22" x14ac:dyDescent="0.2">
      <c r="H1067" s="8"/>
      <c r="I1067" s="9"/>
      <c r="J1067" s="9"/>
      <c r="K1067" s="9"/>
      <c r="L1067" s="9"/>
      <c r="V1067" s="16"/>
    </row>
    <row r="1068" spans="8:22" x14ac:dyDescent="0.2">
      <c r="H1068" s="8"/>
      <c r="I1068" s="9"/>
      <c r="J1068" s="9"/>
      <c r="K1068" s="9"/>
      <c r="L1068" s="9"/>
      <c r="V1068" s="16"/>
    </row>
    <row r="1069" spans="8:22" x14ac:dyDescent="0.2">
      <c r="H1069" s="8"/>
      <c r="I1069" s="9"/>
      <c r="J1069" s="9"/>
      <c r="K1069" s="9"/>
      <c r="L1069" s="9"/>
      <c r="V1069" s="16"/>
    </row>
    <row r="1070" spans="8:22" x14ac:dyDescent="0.2">
      <c r="H1070" s="8"/>
      <c r="I1070" s="9"/>
      <c r="J1070" s="9"/>
      <c r="K1070" s="9"/>
      <c r="L1070" s="9"/>
      <c r="V1070" s="16"/>
    </row>
    <row r="1071" spans="8:22" x14ac:dyDescent="0.2">
      <c r="H1071" s="8"/>
      <c r="I1071" s="9"/>
      <c r="J1071" s="9"/>
      <c r="K1071" s="9"/>
      <c r="L1071" s="9"/>
      <c r="V1071" s="16"/>
    </row>
    <row r="1072" spans="8:22" x14ac:dyDescent="0.2">
      <c r="H1072" s="8"/>
      <c r="I1072" s="9"/>
      <c r="J1072" s="9"/>
      <c r="K1072" s="9"/>
      <c r="L1072" s="9"/>
      <c r="V1072" s="16"/>
    </row>
    <row r="1073" spans="8:22" x14ac:dyDescent="0.2">
      <c r="H1073" s="8"/>
      <c r="I1073" s="9"/>
      <c r="J1073" s="9"/>
      <c r="K1073" s="9"/>
      <c r="L1073" s="9"/>
      <c r="V1073" s="16"/>
    </row>
    <row r="1074" spans="8:22" x14ac:dyDescent="0.2">
      <c r="H1074" s="8"/>
      <c r="I1074" s="9"/>
      <c r="J1074" s="9"/>
      <c r="K1074" s="9"/>
      <c r="L1074" s="9"/>
      <c r="V1074" s="16"/>
    </row>
    <row r="1075" spans="8:22" x14ac:dyDescent="0.2">
      <c r="H1075" s="8"/>
      <c r="I1075" s="9"/>
      <c r="J1075" s="9"/>
      <c r="K1075" s="9"/>
      <c r="L1075" s="9"/>
      <c r="V1075" s="16"/>
    </row>
    <row r="1076" spans="8:22" x14ac:dyDescent="0.2">
      <c r="H1076" s="8"/>
      <c r="I1076" s="9"/>
      <c r="J1076" s="9"/>
      <c r="K1076" s="9"/>
      <c r="L1076" s="9"/>
      <c r="V1076" s="16"/>
    </row>
    <row r="1077" spans="8:22" x14ac:dyDescent="0.2">
      <c r="H1077" s="8"/>
      <c r="I1077" s="9"/>
      <c r="J1077" s="9"/>
      <c r="K1077" s="9"/>
      <c r="L1077" s="9"/>
      <c r="V1077" s="16"/>
    </row>
    <row r="1078" spans="8:22" x14ac:dyDescent="0.2">
      <c r="H1078" s="8"/>
      <c r="I1078" s="9"/>
      <c r="J1078" s="9"/>
      <c r="K1078" s="9"/>
      <c r="L1078" s="9"/>
      <c r="V1078" s="16"/>
    </row>
    <row r="1079" spans="8:22" x14ac:dyDescent="0.2">
      <c r="H1079" s="8"/>
      <c r="I1079" s="9"/>
      <c r="J1079" s="9"/>
      <c r="K1079" s="9"/>
      <c r="L1079" s="9"/>
      <c r="V1079" s="16"/>
    </row>
    <row r="1080" spans="8:22" x14ac:dyDescent="0.2">
      <c r="H1080" s="8"/>
      <c r="I1080" s="9"/>
      <c r="J1080" s="9"/>
      <c r="K1080" s="9"/>
      <c r="L1080" s="9"/>
      <c r="V1080" s="16"/>
    </row>
    <row r="1081" spans="8:22" x14ac:dyDescent="0.2">
      <c r="H1081" s="8"/>
      <c r="I1081" s="9"/>
      <c r="J1081" s="9"/>
      <c r="K1081" s="9"/>
      <c r="L1081" s="9"/>
      <c r="V1081" s="16"/>
    </row>
    <row r="1082" spans="8:22" x14ac:dyDescent="0.2">
      <c r="H1082" s="8"/>
      <c r="I1082" s="9"/>
      <c r="J1082" s="9"/>
      <c r="K1082" s="9"/>
      <c r="L1082" s="9"/>
      <c r="V1082" s="16"/>
    </row>
    <row r="1083" spans="8:22" x14ac:dyDescent="0.2">
      <c r="H1083" s="8"/>
      <c r="I1083" s="9"/>
      <c r="J1083" s="9"/>
      <c r="K1083" s="9"/>
      <c r="L1083" s="9"/>
      <c r="V1083" s="16"/>
    </row>
    <row r="1084" spans="8:22" x14ac:dyDescent="0.2">
      <c r="H1084" s="8"/>
      <c r="I1084" s="9"/>
      <c r="J1084" s="9"/>
      <c r="K1084" s="9"/>
      <c r="L1084" s="9"/>
      <c r="V1084" s="16"/>
    </row>
    <row r="1085" spans="8:22" x14ac:dyDescent="0.2">
      <c r="H1085" s="8"/>
      <c r="I1085" s="9"/>
      <c r="J1085" s="9"/>
      <c r="K1085" s="9"/>
      <c r="L1085" s="9"/>
      <c r="V1085" s="16"/>
    </row>
    <row r="1086" spans="8:22" x14ac:dyDescent="0.2">
      <c r="H1086" s="8"/>
      <c r="I1086" s="9"/>
      <c r="J1086" s="9"/>
      <c r="K1086" s="9"/>
      <c r="L1086" s="9"/>
      <c r="V1086" s="16"/>
    </row>
    <row r="1087" spans="8:22" x14ac:dyDescent="0.2">
      <c r="H1087" s="8"/>
      <c r="I1087" s="9"/>
      <c r="J1087" s="9"/>
      <c r="K1087" s="9"/>
      <c r="L1087" s="9"/>
      <c r="V1087" s="16"/>
    </row>
    <row r="1088" spans="8:22" x14ac:dyDescent="0.2">
      <c r="H1088" s="8"/>
      <c r="I1088" s="9"/>
      <c r="J1088" s="9"/>
      <c r="K1088" s="9"/>
      <c r="L1088" s="9"/>
      <c r="V1088" s="16"/>
    </row>
    <row r="1089" spans="8:22" x14ac:dyDescent="0.2">
      <c r="H1089" s="8"/>
      <c r="I1089" s="9"/>
      <c r="J1089" s="9"/>
      <c r="K1089" s="9"/>
      <c r="L1089" s="9"/>
      <c r="V1089" s="16"/>
    </row>
    <row r="1090" spans="8:22" x14ac:dyDescent="0.2">
      <c r="H1090" s="8"/>
      <c r="I1090" s="9"/>
      <c r="J1090" s="9"/>
      <c r="K1090" s="9"/>
      <c r="L1090" s="9"/>
      <c r="V1090" s="16"/>
    </row>
    <row r="1091" spans="8:22" x14ac:dyDescent="0.2">
      <c r="H1091" s="8"/>
      <c r="I1091" s="9"/>
      <c r="J1091" s="9"/>
      <c r="K1091" s="9"/>
      <c r="L1091" s="9"/>
      <c r="V1091" s="16"/>
    </row>
    <row r="1092" spans="8:22" x14ac:dyDescent="0.2">
      <c r="H1092" s="8"/>
      <c r="I1092" s="9"/>
      <c r="J1092" s="9"/>
      <c r="K1092" s="9"/>
      <c r="L1092" s="9"/>
      <c r="V1092" s="16"/>
    </row>
    <row r="1093" spans="8:22" x14ac:dyDescent="0.2">
      <c r="H1093" s="8"/>
      <c r="I1093" s="9"/>
      <c r="J1093" s="9"/>
      <c r="K1093" s="9"/>
      <c r="L1093" s="9"/>
      <c r="V1093" s="16"/>
    </row>
    <row r="1094" spans="8:22" x14ac:dyDescent="0.2">
      <c r="H1094" s="8"/>
      <c r="I1094" s="9"/>
      <c r="J1094" s="9"/>
      <c r="K1094" s="9"/>
      <c r="L1094" s="9"/>
      <c r="V1094" s="16"/>
    </row>
    <row r="1095" spans="8:22" x14ac:dyDescent="0.2">
      <c r="H1095" s="8"/>
      <c r="I1095" s="9"/>
      <c r="J1095" s="9"/>
      <c r="K1095" s="9"/>
      <c r="L1095" s="9"/>
      <c r="V1095" s="16"/>
    </row>
    <row r="1096" spans="8:22" x14ac:dyDescent="0.2">
      <c r="H1096" s="8"/>
      <c r="I1096" s="9"/>
      <c r="J1096" s="9"/>
      <c r="K1096" s="9"/>
      <c r="L1096" s="9"/>
      <c r="V1096" s="16"/>
    </row>
    <row r="1097" spans="8:22" x14ac:dyDescent="0.2">
      <c r="H1097" s="8"/>
      <c r="I1097" s="9"/>
      <c r="J1097" s="9"/>
      <c r="K1097" s="9"/>
      <c r="L1097" s="9"/>
      <c r="V1097" s="16"/>
    </row>
    <row r="1098" spans="8:22" x14ac:dyDescent="0.2">
      <c r="H1098" s="8"/>
      <c r="I1098" s="9"/>
      <c r="J1098" s="9"/>
      <c r="K1098" s="9"/>
      <c r="L1098" s="9"/>
      <c r="V1098" s="16"/>
    </row>
    <row r="1099" spans="8:22" x14ac:dyDescent="0.2">
      <c r="H1099" s="8"/>
      <c r="I1099" s="9"/>
      <c r="J1099" s="9"/>
      <c r="K1099" s="9"/>
      <c r="L1099" s="9"/>
      <c r="V1099" s="16"/>
    </row>
    <row r="1100" spans="8:22" x14ac:dyDescent="0.2">
      <c r="H1100" s="8"/>
      <c r="I1100" s="9"/>
      <c r="J1100" s="9"/>
      <c r="K1100" s="9"/>
      <c r="L1100" s="9"/>
      <c r="V1100" s="16"/>
    </row>
    <row r="1101" spans="8:22" x14ac:dyDescent="0.2">
      <c r="H1101" s="8"/>
      <c r="I1101" s="9"/>
      <c r="J1101" s="9"/>
      <c r="K1101" s="9"/>
      <c r="L1101" s="9"/>
      <c r="V1101" s="16"/>
    </row>
    <row r="1102" spans="8:22" x14ac:dyDescent="0.2">
      <c r="H1102" s="8"/>
      <c r="I1102" s="9"/>
      <c r="J1102" s="9"/>
      <c r="K1102" s="9"/>
      <c r="L1102" s="9"/>
      <c r="V1102" s="16"/>
    </row>
    <row r="1103" spans="8:22" x14ac:dyDescent="0.2">
      <c r="H1103" s="8"/>
      <c r="I1103" s="9"/>
      <c r="J1103" s="9"/>
      <c r="K1103" s="9"/>
      <c r="L1103" s="9"/>
      <c r="V1103" s="16"/>
    </row>
    <row r="1104" spans="8:22" x14ac:dyDescent="0.2">
      <c r="H1104" s="8"/>
      <c r="I1104" s="9"/>
      <c r="J1104" s="9"/>
      <c r="K1104" s="9"/>
      <c r="L1104" s="9"/>
      <c r="V1104" s="16"/>
    </row>
    <row r="1105" spans="8:22" x14ac:dyDescent="0.2">
      <c r="H1105" s="8"/>
      <c r="I1105" s="9"/>
      <c r="J1105" s="9"/>
      <c r="K1105" s="9"/>
      <c r="L1105" s="9"/>
      <c r="V1105" s="16"/>
    </row>
    <row r="1106" spans="8:22" x14ac:dyDescent="0.2">
      <c r="H1106" s="8"/>
      <c r="I1106" s="9"/>
      <c r="J1106" s="9"/>
      <c r="K1106" s="9"/>
      <c r="L1106" s="9"/>
      <c r="V1106" s="16"/>
    </row>
    <row r="1107" spans="8:22" x14ac:dyDescent="0.2">
      <c r="H1107" s="8"/>
      <c r="I1107" s="9"/>
      <c r="J1107" s="9"/>
      <c r="K1107" s="9"/>
      <c r="L1107" s="9"/>
      <c r="V1107" s="16"/>
    </row>
    <row r="1108" spans="8:22" x14ac:dyDescent="0.2">
      <c r="H1108" s="8"/>
      <c r="I1108" s="9"/>
      <c r="J1108" s="9"/>
      <c r="K1108" s="9"/>
      <c r="L1108" s="9"/>
      <c r="V1108" s="16"/>
    </row>
    <row r="1109" spans="8:22" x14ac:dyDescent="0.2">
      <c r="H1109" s="8"/>
      <c r="I1109" s="9"/>
      <c r="J1109" s="9"/>
      <c r="K1109" s="9"/>
      <c r="L1109" s="9"/>
      <c r="V1109" s="16"/>
    </row>
    <row r="1110" spans="8:22" x14ac:dyDescent="0.2">
      <c r="H1110" s="8"/>
      <c r="I1110" s="9"/>
      <c r="J1110" s="9"/>
      <c r="K1110" s="9"/>
      <c r="L1110" s="9"/>
      <c r="V1110" s="16"/>
    </row>
    <row r="1111" spans="8:22" x14ac:dyDescent="0.2">
      <c r="H1111" s="8"/>
      <c r="I1111" s="9"/>
      <c r="J1111" s="9"/>
      <c r="K1111" s="9"/>
      <c r="L1111" s="9"/>
      <c r="V1111" s="16"/>
    </row>
    <row r="1112" spans="8:22" x14ac:dyDescent="0.2">
      <c r="H1112" s="8"/>
      <c r="I1112" s="9"/>
      <c r="J1112" s="9"/>
      <c r="K1112" s="9"/>
      <c r="L1112" s="9"/>
      <c r="V1112" s="16"/>
    </row>
    <row r="1113" spans="8:22" x14ac:dyDescent="0.2">
      <c r="H1113" s="8"/>
      <c r="I1113" s="9"/>
      <c r="J1113" s="9"/>
      <c r="K1113" s="9"/>
      <c r="L1113" s="9"/>
      <c r="V1113" s="16"/>
    </row>
    <row r="1114" spans="8:22" x14ac:dyDescent="0.2">
      <c r="H1114" s="8"/>
      <c r="I1114" s="9"/>
      <c r="J1114" s="9"/>
      <c r="K1114" s="9"/>
      <c r="L1114" s="9"/>
      <c r="V1114" s="16"/>
    </row>
    <row r="1115" spans="8:22" x14ac:dyDescent="0.2">
      <c r="H1115" s="8"/>
      <c r="I1115" s="9"/>
      <c r="J1115" s="9"/>
      <c r="K1115" s="9"/>
      <c r="L1115" s="9"/>
      <c r="V1115" s="16"/>
    </row>
    <row r="1116" spans="8:22" x14ac:dyDescent="0.2">
      <c r="H1116" s="8"/>
      <c r="I1116" s="9"/>
      <c r="J1116" s="9"/>
      <c r="K1116" s="9"/>
      <c r="L1116" s="9"/>
      <c r="V1116" s="16"/>
    </row>
    <row r="1117" spans="8:22" x14ac:dyDescent="0.2">
      <c r="H1117" s="8"/>
      <c r="I1117" s="9"/>
      <c r="J1117" s="9"/>
      <c r="K1117" s="9"/>
      <c r="L1117" s="9"/>
      <c r="V1117" s="16"/>
    </row>
    <row r="1118" spans="8:22" x14ac:dyDescent="0.2">
      <c r="H1118" s="8"/>
      <c r="I1118" s="9"/>
      <c r="J1118" s="9"/>
      <c r="K1118" s="9"/>
      <c r="L1118" s="9"/>
      <c r="V1118" s="16"/>
    </row>
    <row r="1119" spans="8:22" x14ac:dyDescent="0.2">
      <c r="H1119" s="8"/>
      <c r="I1119" s="9"/>
      <c r="J1119" s="9"/>
      <c r="K1119" s="9"/>
      <c r="L1119" s="9"/>
      <c r="V1119" s="16"/>
    </row>
    <row r="1120" spans="8:22" x14ac:dyDescent="0.2">
      <c r="H1120" s="8"/>
      <c r="I1120" s="9"/>
      <c r="J1120" s="9"/>
      <c r="K1120" s="9"/>
      <c r="L1120" s="9"/>
      <c r="V1120" s="16"/>
    </row>
    <row r="1121" spans="8:22" x14ac:dyDescent="0.2">
      <c r="H1121" s="8"/>
      <c r="I1121" s="9"/>
      <c r="J1121" s="9"/>
      <c r="K1121" s="9"/>
      <c r="L1121" s="9"/>
      <c r="V1121" s="16"/>
    </row>
    <row r="1122" spans="8:22" x14ac:dyDescent="0.2">
      <c r="H1122" s="8"/>
      <c r="I1122" s="9"/>
      <c r="J1122" s="9"/>
      <c r="K1122" s="9"/>
      <c r="L1122" s="9"/>
      <c r="V1122" s="16"/>
    </row>
    <row r="1123" spans="8:22" x14ac:dyDescent="0.2">
      <c r="H1123" s="8"/>
      <c r="I1123" s="9"/>
      <c r="J1123" s="9"/>
      <c r="K1123" s="9"/>
      <c r="L1123" s="9"/>
      <c r="V1123" s="16"/>
    </row>
    <row r="1124" spans="8:22" x14ac:dyDescent="0.2">
      <c r="H1124" s="8"/>
      <c r="I1124" s="9"/>
      <c r="J1124" s="9"/>
      <c r="K1124" s="9"/>
      <c r="L1124" s="9"/>
      <c r="V1124" s="16"/>
    </row>
    <row r="1125" spans="8:22" x14ac:dyDescent="0.2">
      <c r="H1125" s="8"/>
      <c r="I1125" s="9"/>
      <c r="J1125" s="9"/>
      <c r="K1125" s="9"/>
      <c r="L1125" s="9"/>
      <c r="V1125" s="16"/>
    </row>
    <row r="1126" spans="8:22" x14ac:dyDescent="0.2">
      <c r="H1126" s="8"/>
      <c r="I1126" s="9"/>
      <c r="J1126" s="9"/>
      <c r="K1126" s="9"/>
      <c r="L1126" s="9"/>
      <c r="V1126" s="16"/>
    </row>
    <row r="1127" spans="8:22" x14ac:dyDescent="0.2">
      <c r="H1127" s="8"/>
      <c r="I1127" s="9"/>
      <c r="J1127" s="9"/>
      <c r="K1127" s="9"/>
      <c r="L1127" s="9"/>
      <c r="V1127" s="16"/>
    </row>
    <row r="1128" spans="8:22" x14ac:dyDescent="0.2">
      <c r="H1128" s="8"/>
      <c r="I1128" s="9"/>
      <c r="J1128" s="9"/>
      <c r="K1128" s="9"/>
      <c r="L1128" s="9"/>
      <c r="V1128" s="16"/>
    </row>
    <row r="1129" spans="8:22" x14ac:dyDescent="0.2">
      <c r="H1129" s="8"/>
      <c r="I1129" s="9"/>
      <c r="J1129" s="9"/>
      <c r="K1129" s="9"/>
      <c r="L1129" s="9"/>
      <c r="V1129" s="16"/>
    </row>
    <row r="1130" spans="8:22" x14ac:dyDescent="0.2">
      <c r="H1130" s="8"/>
      <c r="I1130" s="9"/>
      <c r="J1130" s="9"/>
      <c r="K1130" s="9"/>
      <c r="L1130" s="9"/>
      <c r="V1130" s="16"/>
    </row>
    <row r="1131" spans="8:22" x14ac:dyDescent="0.2">
      <c r="H1131" s="8"/>
      <c r="I1131" s="9"/>
      <c r="J1131" s="9"/>
      <c r="K1131" s="9"/>
      <c r="L1131" s="9"/>
      <c r="V1131" s="16"/>
    </row>
    <row r="1132" spans="8:22" x14ac:dyDescent="0.2">
      <c r="H1132" s="8"/>
      <c r="I1132" s="9"/>
      <c r="J1132" s="9"/>
      <c r="K1132" s="9"/>
      <c r="L1132" s="9"/>
      <c r="V1132" s="16"/>
    </row>
    <row r="1133" spans="8:22" x14ac:dyDescent="0.2">
      <c r="H1133" s="8"/>
      <c r="I1133" s="9"/>
      <c r="J1133" s="9"/>
      <c r="K1133" s="9"/>
      <c r="L1133" s="9"/>
      <c r="V1133" s="16"/>
    </row>
    <row r="1134" spans="8:22" x14ac:dyDescent="0.2">
      <c r="H1134" s="8"/>
      <c r="I1134" s="9"/>
      <c r="J1134" s="9"/>
      <c r="K1134" s="9"/>
      <c r="L1134" s="9"/>
      <c r="V1134" s="16"/>
    </row>
    <row r="1135" spans="8:22" x14ac:dyDescent="0.2">
      <c r="H1135" s="8"/>
      <c r="I1135" s="9"/>
      <c r="J1135" s="9"/>
      <c r="K1135" s="9"/>
      <c r="L1135" s="9"/>
      <c r="V1135" s="16"/>
    </row>
    <row r="1136" spans="8:22" x14ac:dyDescent="0.2">
      <c r="H1136" s="8"/>
      <c r="I1136" s="9"/>
      <c r="J1136" s="9"/>
      <c r="K1136" s="9"/>
      <c r="L1136" s="9"/>
      <c r="V1136" s="16"/>
    </row>
    <row r="1137" spans="8:22" x14ac:dyDescent="0.2">
      <c r="H1137" s="8"/>
      <c r="I1137" s="9"/>
      <c r="J1137" s="9"/>
      <c r="K1137" s="9"/>
      <c r="L1137" s="9"/>
      <c r="V1137" s="16"/>
    </row>
    <row r="1138" spans="8:22" x14ac:dyDescent="0.2">
      <c r="H1138" s="8"/>
      <c r="I1138" s="9"/>
      <c r="J1138" s="9"/>
      <c r="K1138" s="9"/>
      <c r="L1138" s="9"/>
      <c r="V1138" s="16"/>
    </row>
    <row r="1139" spans="8:22" x14ac:dyDescent="0.2">
      <c r="H1139" s="8"/>
      <c r="I1139" s="9"/>
      <c r="J1139" s="9"/>
      <c r="K1139" s="9"/>
      <c r="L1139" s="9"/>
      <c r="V1139" s="16"/>
    </row>
    <row r="1140" spans="8:22" x14ac:dyDescent="0.2">
      <c r="H1140" s="8"/>
      <c r="I1140" s="9"/>
      <c r="J1140" s="9"/>
      <c r="K1140" s="9"/>
      <c r="L1140" s="9"/>
      <c r="V1140" s="16"/>
    </row>
    <row r="1141" spans="8:22" x14ac:dyDescent="0.2">
      <c r="H1141" s="8"/>
      <c r="I1141" s="9"/>
      <c r="J1141" s="9"/>
      <c r="K1141" s="9"/>
      <c r="L1141" s="9"/>
      <c r="V1141" s="16"/>
    </row>
    <row r="1142" spans="8:22" x14ac:dyDescent="0.2">
      <c r="H1142" s="8"/>
      <c r="I1142" s="9"/>
      <c r="J1142" s="9"/>
      <c r="K1142" s="9"/>
      <c r="L1142" s="9"/>
      <c r="V1142" s="16"/>
    </row>
    <row r="1143" spans="8:22" x14ac:dyDescent="0.2">
      <c r="H1143" s="8"/>
      <c r="I1143" s="9"/>
      <c r="J1143" s="9"/>
      <c r="K1143" s="9"/>
      <c r="L1143" s="9"/>
      <c r="V1143" s="16"/>
    </row>
    <row r="1144" spans="8:22" x14ac:dyDescent="0.2">
      <c r="H1144" s="8"/>
      <c r="I1144" s="9"/>
      <c r="J1144" s="9"/>
      <c r="K1144" s="9"/>
      <c r="L1144" s="9"/>
      <c r="V1144" s="16"/>
    </row>
    <row r="1145" spans="8:22" x14ac:dyDescent="0.2">
      <c r="H1145" s="8"/>
      <c r="I1145" s="9"/>
      <c r="J1145" s="9"/>
      <c r="K1145" s="9"/>
      <c r="L1145" s="9"/>
      <c r="V1145" s="16"/>
    </row>
    <row r="1146" spans="8:22" x14ac:dyDescent="0.2">
      <c r="H1146" s="8"/>
      <c r="I1146" s="9"/>
      <c r="J1146" s="9"/>
      <c r="K1146" s="9"/>
      <c r="L1146" s="9"/>
      <c r="V1146" s="16"/>
    </row>
    <row r="1147" spans="8:22" x14ac:dyDescent="0.2">
      <c r="H1147" s="8"/>
      <c r="I1147" s="9"/>
      <c r="J1147" s="9"/>
      <c r="K1147" s="9"/>
      <c r="L1147" s="9"/>
      <c r="V1147" s="16"/>
    </row>
    <row r="1148" spans="8:22" x14ac:dyDescent="0.2">
      <c r="H1148" s="8"/>
      <c r="I1148" s="9"/>
      <c r="J1148" s="9"/>
      <c r="K1148" s="9"/>
      <c r="L1148" s="9"/>
      <c r="V1148" s="16"/>
    </row>
    <row r="1149" spans="8:22" x14ac:dyDescent="0.2">
      <c r="H1149" s="8"/>
      <c r="I1149" s="9"/>
      <c r="J1149" s="9"/>
      <c r="K1149" s="9"/>
      <c r="L1149" s="9"/>
      <c r="V1149" s="16"/>
    </row>
    <row r="1150" spans="8:22" x14ac:dyDescent="0.2">
      <c r="H1150" s="8"/>
      <c r="I1150" s="9"/>
      <c r="J1150" s="9"/>
      <c r="K1150" s="9"/>
      <c r="L1150" s="9"/>
      <c r="V1150" s="16"/>
    </row>
    <row r="1151" spans="8:22" x14ac:dyDescent="0.2">
      <c r="H1151" s="8"/>
      <c r="I1151" s="9"/>
      <c r="J1151" s="9"/>
      <c r="K1151" s="9"/>
      <c r="L1151" s="9"/>
      <c r="V1151" s="16"/>
    </row>
    <row r="1152" spans="8:22" x14ac:dyDescent="0.2">
      <c r="H1152" s="8"/>
      <c r="I1152" s="9"/>
      <c r="J1152" s="9"/>
      <c r="K1152" s="9"/>
      <c r="L1152" s="9"/>
      <c r="V1152" s="16"/>
    </row>
    <row r="1153" spans="8:22" x14ac:dyDescent="0.2">
      <c r="H1153" s="8"/>
      <c r="I1153" s="9"/>
      <c r="J1153" s="9"/>
      <c r="K1153" s="9"/>
      <c r="L1153" s="9"/>
      <c r="V1153" s="16"/>
    </row>
    <row r="1154" spans="8:22" x14ac:dyDescent="0.2">
      <c r="H1154" s="8"/>
      <c r="I1154" s="9"/>
      <c r="J1154" s="9"/>
      <c r="K1154" s="9"/>
      <c r="L1154" s="9"/>
      <c r="V1154" s="16"/>
    </row>
    <row r="1155" spans="8:22" x14ac:dyDescent="0.2">
      <c r="H1155" s="8"/>
      <c r="I1155" s="9"/>
      <c r="J1155" s="9"/>
      <c r="K1155" s="9"/>
      <c r="L1155" s="9"/>
      <c r="V1155" s="16"/>
    </row>
    <row r="1156" spans="8:22" x14ac:dyDescent="0.2">
      <c r="H1156" s="8"/>
      <c r="I1156" s="9"/>
      <c r="J1156" s="9"/>
      <c r="K1156" s="9"/>
      <c r="L1156" s="9"/>
      <c r="V1156" s="16"/>
    </row>
    <row r="1157" spans="8:22" x14ac:dyDescent="0.2">
      <c r="H1157" s="8"/>
      <c r="I1157" s="9"/>
      <c r="J1157" s="9"/>
      <c r="K1157" s="9"/>
      <c r="L1157" s="9"/>
      <c r="V1157" s="16"/>
    </row>
    <row r="1158" spans="8:22" x14ac:dyDescent="0.2">
      <c r="H1158" s="8"/>
      <c r="I1158" s="9"/>
      <c r="J1158" s="9"/>
      <c r="K1158" s="9"/>
      <c r="L1158" s="9"/>
      <c r="V1158" s="16"/>
    </row>
    <row r="1159" spans="8:22" x14ac:dyDescent="0.2">
      <c r="H1159" s="8"/>
      <c r="I1159" s="9"/>
      <c r="J1159" s="9"/>
      <c r="K1159" s="9"/>
      <c r="L1159" s="9"/>
      <c r="V1159" s="16"/>
    </row>
    <row r="1160" spans="8:22" x14ac:dyDescent="0.2">
      <c r="H1160" s="8"/>
      <c r="I1160" s="9"/>
      <c r="J1160" s="9"/>
      <c r="K1160" s="9"/>
      <c r="L1160" s="9"/>
      <c r="V1160" s="16"/>
    </row>
    <row r="1161" spans="8:22" x14ac:dyDescent="0.2">
      <c r="H1161" s="8"/>
      <c r="I1161" s="9"/>
      <c r="J1161" s="9"/>
      <c r="K1161" s="9"/>
      <c r="L1161" s="9"/>
      <c r="V1161" s="16"/>
    </row>
    <row r="1162" spans="8:22" x14ac:dyDescent="0.2">
      <c r="H1162" s="8"/>
      <c r="I1162" s="9"/>
      <c r="J1162" s="9"/>
      <c r="K1162" s="9"/>
      <c r="L1162" s="9"/>
      <c r="V1162" s="16"/>
    </row>
    <row r="1163" spans="8:22" x14ac:dyDescent="0.2">
      <c r="H1163" s="8"/>
      <c r="I1163" s="9"/>
      <c r="J1163" s="9"/>
      <c r="K1163" s="9"/>
      <c r="L1163" s="9"/>
      <c r="V1163" s="16"/>
    </row>
    <row r="1164" spans="8:22" x14ac:dyDescent="0.2">
      <c r="H1164" s="8"/>
      <c r="I1164" s="9"/>
      <c r="J1164" s="9"/>
      <c r="K1164" s="9"/>
      <c r="L1164" s="9"/>
      <c r="V1164" s="16"/>
    </row>
    <row r="1165" spans="8:22" x14ac:dyDescent="0.2">
      <c r="H1165" s="8"/>
      <c r="I1165" s="9"/>
      <c r="J1165" s="9"/>
      <c r="K1165" s="9"/>
      <c r="L1165" s="9"/>
      <c r="V1165" s="16"/>
    </row>
    <row r="1166" spans="8:22" x14ac:dyDescent="0.2">
      <c r="H1166" s="8"/>
      <c r="I1166" s="9"/>
      <c r="J1166" s="9"/>
      <c r="K1166" s="9"/>
      <c r="L1166" s="9"/>
      <c r="V1166" s="16"/>
    </row>
    <row r="1167" spans="8:22" x14ac:dyDescent="0.2">
      <c r="H1167" s="8"/>
      <c r="I1167" s="9"/>
      <c r="J1167" s="9"/>
      <c r="K1167" s="9"/>
      <c r="L1167" s="9"/>
      <c r="V1167" s="16"/>
    </row>
    <row r="1168" spans="8:22" x14ac:dyDescent="0.2">
      <c r="H1168" s="8"/>
      <c r="I1168" s="9"/>
      <c r="J1168" s="9"/>
      <c r="K1168" s="9"/>
      <c r="L1168" s="9"/>
      <c r="V1168" s="16"/>
    </row>
    <row r="1169" spans="8:22" x14ac:dyDescent="0.2">
      <c r="H1169" s="8"/>
      <c r="I1169" s="9"/>
      <c r="J1169" s="9"/>
      <c r="K1169" s="9"/>
      <c r="L1169" s="9"/>
      <c r="V1169" s="16"/>
    </row>
    <row r="1170" spans="8:22" x14ac:dyDescent="0.2">
      <c r="H1170" s="8"/>
      <c r="I1170" s="9"/>
      <c r="J1170" s="9"/>
      <c r="K1170" s="9"/>
      <c r="L1170" s="9"/>
      <c r="V1170" s="16"/>
    </row>
    <row r="1171" spans="8:22" x14ac:dyDescent="0.2">
      <c r="H1171" s="8"/>
      <c r="I1171" s="9"/>
      <c r="J1171" s="9"/>
      <c r="K1171" s="9"/>
      <c r="L1171" s="9"/>
      <c r="V1171" s="16"/>
    </row>
    <row r="1172" spans="8:22" x14ac:dyDescent="0.2">
      <c r="H1172" s="8"/>
      <c r="I1172" s="9"/>
      <c r="J1172" s="9"/>
      <c r="K1172" s="9"/>
      <c r="L1172" s="9"/>
      <c r="V1172" s="16"/>
    </row>
    <row r="1173" spans="8:22" x14ac:dyDescent="0.2">
      <c r="H1173" s="8"/>
      <c r="I1173" s="9"/>
      <c r="J1173" s="9"/>
      <c r="K1173" s="9"/>
      <c r="L1173" s="9"/>
      <c r="V1173" s="16"/>
    </row>
    <row r="1174" spans="8:22" x14ac:dyDescent="0.2">
      <c r="H1174" s="8"/>
      <c r="I1174" s="9"/>
      <c r="J1174" s="9"/>
      <c r="K1174" s="9"/>
      <c r="L1174" s="9"/>
      <c r="V1174" s="16"/>
    </row>
    <row r="1175" spans="8:22" x14ac:dyDescent="0.2">
      <c r="H1175" s="8"/>
      <c r="I1175" s="9"/>
      <c r="J1175" s="9"/>
      <c r="K1175" s="9"/>
      <c r="L1175" s="9"/>
      <c r="V1175" s="16"/>
    </row>
    <row r="1176" spans="8:22" x14ac:dyDescent="0.2">
      <c r="H1176" s="8"/>
      <c r="I1176" s="9"/>
      <c r="J1176" s="9"/>
      <c r="K1176" s="9"/>
      <c r="L1176" s="9"/>
      <c r="V1176" s="16"/>
    </row>
    <row r="1177" spans="8:22" x14ac:dyDescent="0.2">
      <c r="H1177" s="8"/>
      <c r="I1177" s="9"/>
      <c r="J1177" s="9"/>
      <c r="K1177" s="9"/>
      <c r="L1177" s="9"/>
      <c r="V1177" s="16"/>
    </row>
    <row r="1178" spans="8:22" x14ac:dyDescent="0.2">
      <c r="H1178" s="8"/>
      <c r="I1178" s="9"/>
      <c r="J1178" s="9"/>
      <c r="K1178" s="9"/>
      <c r="L1178" s="9"/>
      <c r="V1178" s="16"/>
    </row>
    <row r="1179" spans="8:22" x14ac:dyDescent="0.2">
      <c r="H1179" s="8"/>
      <c r="I1179" s="9"/>
      <c r="J1179" s="9"/>
      <c r="K1179" s="9"/>
      <c r="L1179" s="9"/>
      <c r="V1179" s="16"/>
    </row>
    <row r="1180" spans="8:22" x14ac:dyDescent="0.2">
      <c r="H1180" s="8"/>
      <c r="I1180" s="9"/>
      <c r="J1180" s="9"/>
      <c r="K1180" s="9"/>
      <c r="L1180" s="9"/>
      <c r="V1180" s="16"/>
    </row>
    <row r="1181" spans="8:22" x14ac:dyDescent="0.2">
      <c r="H1181" s="8"/>
      <c r="I1181" s="9"/>
      <c r="J1181" s="9"/>
      <c r="K1181" s="9"/>
      <c r="L1181" s="9"/>
      <c r="V1181" s="16"/>
    </row>
    <row r="1182" spans="8:22" x14ac:dyDescent="0.2">
      <c r="H1182" s="8"/>
      <c r="I1182" s="9"/>
      <c r="J1182" s="9"/>
      <c r="K1182" s="9"/>
      <c r="L1182" s="9"/>
      <c r="V1182" s="16"/>
    </row>
    <row r="1183" spans="8:22" x14ac:dyDescent="0.2">
      <c r="H1183" s="8"/>
      <c r="I1183" s="9"/>
      <c r="J1183" s="9"/>
      <c r="K1183" s="9"/>
      <c r="L1183" s="9"/>
      <c r="V1183" s="16"/>
    </row>
    <row r="1184" spans="8:22" x14ac:dyDescent="0.2">
      <c r="H1184" s="8"/>
      <c r="I1184" s="9"/>
      <c r="J1184" s="9"/>
      <c r="K1184" s="9"/>
      <c r="L1184" s="9"/>
      <c r="V1184" s="16"/>
    </row>
    <row r="1185" spans="8:22" x14ac:dyDescent="0.2">
      <c r="H1185" s="8"/>
      <c r="I1185" s="9"/>
      <c r="J1185" s="9"/>
      <c r="K1185" s="9"/>
      <c r="L1185" s="9"/>
      <c r="V1185" s="16"/>
    </row>
    <row r="1186" spans="8:22" x14ac:dyDescent="0.2">
      <c r="H1186" s="8"/>
      <c r="I1186" s="9"/>
      <c r="J1186" s="9"/>
      <c r="K1186" s="9"/>
      <c r="L1186" s="9"/>
      <c r="V1186" s="16"/>
    </row>
    <row r="1187" spans="8:22" x14ac:dyDescent="0.2">
      <c r="H1187" s="8"/>
      <c r="I1187" s="9"/>
      <c r="J1187" s="9"/>
      <c r="K1187" s="9"/>
      <c r="L1187" s="9"/>
      <c r="V1187" s="16"/>
    </row>
    <row r="1188" spans="8:22" x14ac:dyDescent="0.2">
      <c r="H1188" s="8"/>
      <c r="I1188" s="9"/>
      <c r="J1188" s="9"/>
      <c r="K1188" s="9"/>
      <c r="L1188" s="9"/>
      <c r="V1188" s="16"/>
    </row>
    <row r="1189" spans="8:22" x14ac:dyDescent="0.2">
      <c r="H1189" s="8"/>
      <c r="I1189" s="9"/>
      <c r="J1189" s="9"/>
      <c r="K1189" s="9"/>
      <c r="L1189" s="9"/>
      <c r="V1189" s="16"/>
    </row>
    <row r="1190" spans="8:22" x14ac:dyDescent="0.2">
      <c r="H1190" s="8"/>
      <c r="I1190" s="9"/>
      <c r="J1190" s="9"/>
      <c r="K1190" s="9"/>
      <c r="L1190" s="9"/>
      <c r="V1190" s="16"/>
    </row>
    <row r="1191" spans="8:22" x14ac:dyDescent="0.2">
      <c r="H1191" s="8"/>
      <c r="I1191" s="9"/>
      <c r="J1191" s="9"/>
      <c r="K1191" s="9"/>
      <c r="L1191" s="9"/>
      <c r="V1191" s="16"/>
    </row>
    <row r="1192" spans="8:22" x14ac:dyDescent="0.2">
      <c r="H1192" s="8"/>
      <c r="I1192" s="9"/>
      <c r="J1192" s="9"/>
      <c r="K1192" s="9"/>
      <c r="L1192" s="9"/>
      <c r="V1192" s="16"/>
    </row>
    <row r="1193" spans="8:22" x14ac:dyDescent="0.2">
      <c r="H1193" s="8"/>
      <c r="I1193" s="9"/>
      <c r="J1193" s="9"/>
      <c r="K1193" s="9"/>
      <c r="L1193" s="9"/>
      <c r="V1193" s="16"/>
    </row>
    <row r="1194" spans="8:22" x14ac:dyDescent="0.2">
      <c r="H1194" s="8"/>
      <c r="I1194" s="9"/>
      <c r="J1194" s="9"/>
      <c r="K1194" s="9"/>
      <c r="L1194" s="9"/>
      <c r="V1194" s="16"/>
    </row>
    <row r="1195" spans="8:22" x14ac:dyDescent="0.2">
      <c r="H1195" s="8"/>
      <c r="I1195" s="9"/>
      <c r="J1195" s="9"/>
      <c r="K1195" s="9"/>
      <c r="L1195" s="9"/>
      <c r="V1195" s="16"/>
    </row>
    <row r="1196" spans="8:22" x14ac:dyDescent="0.2">
      <c r="H1196" s="8"/>
      <c r="I1196" s="9"/>
      <c r="J1196" s="9"/>
      <c r="K1196" s="9"/>
      <c r="L1196" s="9"/>
      <c r="V1196" s="16"/>
    </row>
    <row r="1197" spans="8:22" x14ac:dyDescent="0.2">
      <c r="H1197" s="8"/>
      <c r="I1197" s="9"/>
      <c r="J1197" s="9"/>
      <c r="K1197" s="9"/>
      <c r="L1197" s="9"/>
      <c r="V1197" s="16"/>
    </row>
    <row r="1198" spans="8:22" x14ac:dyDescent="0.2">
      <c r="H1198" s="8"/>
      <c r="I1198" s="9"/>
      <c r="J1198" s="9"/>
      <c r="K1198" s="9"/>
      <c r="L1198" s="9"/>
      <c r="V1198" s="16"/>
    </row>
    <row r="1199" spans="8:22" x14ac:dyDescent="0.2">
      <c r="H1199" s="8"/>
      <c r="I1199" s="9"/>
      <c r="J1199" s="9"/>
      <c r="K1199" s="9"/>
      <c r="L1199" s="9"/>
      <c r="V1199" s="16"/>
    </row>
    <row r="1200" spans="8:22" x14ac:dyDescent="0.2">
      <c r="H1200" s="8"/>
      <c r="I1200" s="9"/>
      <c r="J1200" s="9"/>
      <c r="K1200" s="9"/>
      <c r="L1200" s="9"/>
      <c r="V1200" s="16"/>
    </row>
    <row r="1201" spans="8:22" x14ac:dyDescent="0.2">
      <c r="H1201" s="8"/>
      <c r="I1201" s="9"/>
      <c r="J1201" s="9"/>
      <c r="K1201" s="9"/>
      <c r="L1201" s="9"/>
      <c r="V1201" s="16"/>
    </row>
    <row r="1202" spans="8:22" x14ac:dyDescent="0.2">
      <c r="H1202" s="8"/>
      <c r="I1202" s="9"/>
      <c r="J1202" s="9"/>
      <c r="K1202" s="9"/>
      <c r="L1202" s="9"/>
      <c r="V1202" s="16"/>
    </row>
    <row r="1203" spans="8:22" x14ac:dyDescent="0.2">
      <c r="H1203" s="8"/>
      <c r="I1203" s="9"/>
      <c r="J1203" s="9"/>
      <c r="K1203" s="9"/>
      <c r="L1203" s="9"/>
      <c r="V1203" s="16"/>
    </row>
    <row r="1204" spans="8:22" x14ac:dyDescent="0.2">
      <c r="H1204" s="8"/>
      <c r="I1204" s="9"/>
      <c r="J1204" s="9"/>
      <c r="K1204" s="9"/>
      <c r="L1204" s="9"/>
      <c r="V1204" s="16"/>
    </row>
    <row r="1205" spans="8:22" x14ac:dyDescent="0.2">
      <c r="H1205" s="8"/>
      <c r="I1205" s="9"/>
      <c r="J1205" s="9"/>
      <c r="K1205" s="9"/>
      <c r="L1205" s="9"/>
      <c r="V1205" s="16"/>
    </row>
    <row r="1206" spans="8:22" x14ac:dyDescent="0.2">
      <c r="H1206" s="8"/>
      <c r="I1206" s="9"/>
      <c r="J1206" s="9"/>
      <c r="K1206" s="9"/>
      <c r="L1206" s="9"/>
      <c r="V1206" s="16"/>
    </row>
    <row r="1207" spans="8:22" x14ac:dyDescent="0.2">
      <c r="H1207" s="8"/>
      <c r="I1207" s="9"/>
      <c r="J1207" s="9"/>
      <c r="K1207" s="9"/>
      <c r="L1207" s="9"/>
      <c r="V1207" s="16"/>
    </row>
    <row r="1208" spans="8:22" x14ac:dyDescent="0.2">
      <c r="H1208" s="8"/>
      <c r="I1208" s="9"/>
      <c r="J1208" s="9"/>
      <c r="K1208" s="9"/>
      <c r="L1208" s="9"/>
      <c r="V1208" s="16"/>
    </row>
    <row r="1209" spans="8:22" x14ac:dyDescent="0.2">
      <c r="H1209" s="8"/>
      <c r="I1209" s="9"/>
      <c r="J1209" s="9"/>
      <c r="K1209" s="9"/>
      <c r="L1209" s="9"/>
      <c r="V1209" s="16"/>
    </row>
    <row r="1210" spans="8:22" x14ac:dyDescent="0.2">
      <c r="H1210" s="8"/>
      <c r="I1210" s="9"/>
      <c r="J1210" s="9"/>
      <c r="K1210" s="9"/>
      <c r="L1210" s="9"/>
      <c r="V1210" s="16"/>
    </row>
    <row r="1211" spans="8:22" x14ac:dyDescent="0.2">
      <c r="H1211" s="8"/>
      <c r="I1211" s="9"/>
      <c r="J1211" s="9"/>
      <c r="K1211" s="9"/>
      <c r="L1211" s="9"/>
      <c r="V1211" s="16"/>
    </row>
    <row r="1212" spans="8:22" x14ac:dyDescent="0.2">
      <c r="H1212" s="8"/>
      <c r="I1212" s="9"/>
      <c r="J1212" s="9"/>
      <c r="K1212" s="9"/>
      <c r="L1212" s="9"/>
      <c r="V1212" s="16"/>
    </row>
    <row r="1213" spans="8:22" x14ac:dyDescent="0.2">
      <c r="H1213" s="8"/>
      <c r="I1213" s="9"/>
      <c r="J1213" s="9"/>
      <c r="K1213" s="9"/>
      <c r="L1213" s="9"/>
      <c r="V1213" s="16"/>
    </row>
    <row r="1214" spans="8:22" x14ac:dyDescent="0.2">
      <c r="H1214" s="8"/>
      <c r="I1214" s="9"/>
      <c r="J1214" s="9"/>
      <c r="K1214" s="9"/>
      <c r="L1214" s="9"/>
      <c r="V1214" s="16"/>
    </row>
    <row r="1215" spans="8:22" x14ac:dyDescent="0.2">
      <c r="H1215" s="8"/>
      <c r="I1215" s="9"/>
      <c r="J1215" s="9"/>
      <c r="K1215" s="9"/>
      <c r="L1215" s="9"/>
      <c r="V1215" s="16"/>
    </row>
    <row r="1216" spans="8:22" x14ac:dyDescent="0.2">
      <c r="H1216" s="8"/>
      <c r="I1216" s="9"/>
      <c r="J1216" s="9"/>
      <c r="K1216" s="9"/>
      <c r="L1216" s="9"/>
      <c r="V1216" s="16"/>
    </row>
    <row r="1217" spans="8:22" x14ac:dyDescent="0.2">
      <c r="H1217" s="8"/>
      <c r="I1217" s="9"/>
      <c r="J1217" s="9"/>
      <c r="K1217" s="9"/>
      <c r="L1217" s="9"/>
      <c r="V1217" s="16"/>
    </row>
    <row r="1218" spans="8:22" x14ac:dyDescent="0.2">
      <c r="H1218" s="8"/>
      <c r="I1218" s="9"/>
      <c r="J1218" s="9"/>
      <c r="K1218" s="9"/>
      <c r="L1218" s="9"/>
      <c r="V1218" s="16"/>
    </row>
    <row r="1219" spans="8:22" x14ac:dyDescent="0.2">
      <c r="H1219" s="8"/>
      <c r="I1219" s="9"/>
      <c r="J1219" s="9"/>
      <c r="K1219" s="9"/>
      <c r="L1219" s="9"/>
      <c r="V1219" s="16"/>
    </row>
    <row r="1220" spans="8:22" x14ac:dyDescent="0.2">
      <c r="H1220" s="8"/>
      <c r="I1220" s="9"/>
      <c r="J1220" s="9"/>
      <c r="K1220" s="9"/>
      <c r="L1220" s="9"/>
      <c r="V1220" s="16"/>
    </row>
    <row r="1221" spans="8:22" x14ac:dyDescent="0.2">
      <c r="H1221" s="8"/>
      <c r="I1221" s="9"/>
      <c r="J1221" s="9"/>
      <c r="K1221" s="9"/>
      <c r="L1221" s="9"/>
      <c r="V1221" s="16"/>
    </row>
    <row r="1222" spans="8:22" x14ac:dyDescent="0.2">
      <c r="H1222" s="8"/>
      <c r="I1222" s="9"/>
      <c r="J1222" s="9"/>
      <c r="K1222" s="9"/>
      <c r="L1222" s="9"/>
      <c r="V1222" s="16"/>
    </row>
    <row r="1223" spans="8:22" x14ac:dyDescent="0.2">
      <c r="H1223" s="8"/>
      <c r="I1223" s="9"/>
      <c r="J1223" s="9"/>
      <c r="K1223" s="9"/>
      <c r="L1223" s="9"/>
      <c r="V1223" s="16"/>
    </row>
    <row r="1224" spans="8:22" x14ac:dyDescent="0.2">
      <c r="H1224" s="8"/>
      <c r="I1224" s="9"/>
      <c r="J1224" s="9"/>
      <c r="K1224" s="9"/>
      <c r="L1224" s="9"/>
      <c r="V1224" s="16"/>
    </row>
    <row r="1225" spans="8:22" x14ac:dyDescent="0.2">
      <c r="H1225" s="8"/>
      <c r="I1225" s="9"/>
      <c r="J1225" s="9"/>
      <c r="K1225" s="9"/>
      <c r="L1225" s="9"/>
      <c r="V1225" s="16"/>
    </row>
    <row r="1226" spans="8:22" x14ac:dyDescent="0.2">
      <c r="H1226" s="8"/>
      <c r="I1226" s="9"/>
      <c r="J1226" s="9"/>
      <c r="K1226" s="9"/>
      <c r="L1226" s="9"/>
      <c r="V1226" s="16"/>
    </row>
    <row r="1227" spans="8:22" x14ac:dyDescent="0.2">
      <c r="H1227" s="8"/>
      <c r="I1227" s="9"/>
      <c r="J1227" s="9"/>
      <c r="K1227" s="9"/>
      <c r="L1227" s="9"/>
      <c r="V1227" s="16"/>
    </row>
    <row r="1228" spans="8:22" x14ac:dyDescent="0.2">
      <c r="H1228" s="8"/>
      <c r="I1228" s="9"/>
      <c r="J1228" s="9"/>
      <c r="K1228" s="9"/>
      <c r="L1228" s="9"/>
      <c r="V1228" s="16"/>
    </row>
    <row r="1229" spans="8:22" x14ac:dyDescent="0.2">
      <c r="H1229" s="8"/>
      <c r="I1229" s="9"/>
      <c r="J1229" s="9"/>
      <c r="K1229" s="9"/>
      <c r="L1229" s="9"/>
      <c r="V1229" s="16"/>
    </row>
    <row r="1230" spans="8:22" x14ac:dyDescent="0.2">
      <c r="H1230" s="8"/>
      <c r="I1230" s="9"/>
      <c r="J1230" s="9"/>
      <c r="K1230" s="9"/>
      <c r="L1230" s="9"/>
      <c r="V1230" s="16"/>
    </row>
    <row r="1231" spans="8:22" x14ac:dyDescent="0.2">
      <c r="H1231" s="8"/>
      <c r="I1231" s="9"/>
      <c r="J1231" s="9"/>
      <c r="K1231" s="9"/>
      <c r="L1231" s="9"/>
      <c r="V1231" s="16"/>
    </row>
    <row r="1232" spans="8:22" x14ac:dyDescent="0.2">
      <c r="H1232" s="8"/>
      <c r="I1232" s="9"/>
      <c r="J1232" s="9"/>
      <c r="K1232" s="9"/>
      <c r="L1232" s="9"/>
      <c r="V1232" s="16"/>
    </row>
    <row r="1233" spans="8:22" x14ac:dyDescent="0.2">
      <c r="H1233" s="8"/>
      <c r="I1233" s="9"/>
      <c r="J1233" s="9"/>
      <c r="K1233" s="9"/>
      <c r="L1233" s="9"/>
      <c r="V1233" s="16"/>
    </row>
    <row r="1234" spans="8:22" x14ac:dyDescent="0.2">
      <c r="H1234" s="8"/>
      <c r="I1234" s="9"/>
      <c r="J1234" s="9"/>
      <c r="K1234" s="9"/>
      <c r="L1234" s="9"/>
      <c r="V1234" s="16"/>
    </row>
    <row r="1235" spans="8:22" x14ac:dyDescent="0.2">
      <c r="H1235" s="8"/>
      <c r="I1235" s="9"/>
      <c r="J1235" s="9"/>
      <c r="K1235" s="9"/>
      <c r="L1235" s="9"/>
      <c r="V1235" s="16"/>
    </row>
    <row r="1236" spans="8:22" x14ac:dyDescent="0.2">
      <c r="H1236" s="8"/>
      <c r="I1236" s="9"/>
      <c r="J1236" s="9"/>
      <c r="K1236" s="9"/>
      <c r="L1236" s="9"/>
      <c r="V1236" s="16"/>
    </row>
    <row r="1237" spans="8:22" x14ac:dyDescent="0.2">
      <c r="H1237" s="8"/>
      <c r="I1237" s="9"/>
      <c r="J1237" s="9"/>
      <c r="K1237" s="9"/>
      <c r="L1237" s="9"/>
      <c r="V1237" s="16"/>
    </row>
    <row r="1238" spans="8:22" x14ac:dyDescent="0.2">
      <c r="H1238" s="8"/>
      <c r="I1238" s="9"/>
      <c r="J1238" s="9"/>
      <c r="K1238" s="9"/>
      <c r="L1238" s="9"/>
      <c r="V1238" s="16"/>
    </row>
    <row r="1239" spans="8:22" x14ac:dyDescent="0.2">
      <c r="H1239" s="8"/>
      <c r="I1239" s="9"/>
      <c r="J1239" s="9"/>
      <c r="K1239" s="9"/>
      <c r="L1239" s="9"/>
      <c r="V1239" s="16"/>
    </row>
    <row r="1240" spans="8:22" x14ac:dyDescent="0.2">
      <c r="H1240" s="8"/>
      <c r="I1240" s="9"/>
      <c r="J1240" s="9"/>
      <c r="K1240" s="9"/>
      <c r="L1240" s="9"/>
      <c r="V1240" s="16"/>
    </row>
    <row r="1241" spans="8:22" x14ac:dyDescent="0.2">
      <c r="H1241" s="8"/>
      <c r="I1241" s="9"/>
      <c r="J1241" s="9"/>
      <c r="K1241" s="9"/>
      <c r="L1241" s="9"/>
      <c r="V1241" s="16"/>
    </row>
    <row r="1242" spans="8:22" x14ac:dyDescent="0.2">
      <c r="H1242" s="8"/>
      <c r="I1242" s="9"/>
      <c r="J1242" s="9"/>
      <c r="K1242" s="9"/>
      <c r="L1242" s="9"/>
      <c r="V1242" s="16"/>
    </row>
    <row r="1243" spans="8:22" x14ac:dyDescent="0.2">
      <c r="H1243" s="8"/>
      <c r="I1243" s="9"/>
      <c r="J1243" s="9"/>
      <c r="K1243" s="9"/>
      <c r="L1243" s="9"/>
      <c r="V1243" s="16"/>
    </row>
    <row r="1244" spans="8:22" x14ac:dyDescent="0.2">
      <c r="H1244" s="8"/>
      <c r="I1244" s="9"/>
      <c r="J1244" s="9"/>
      <c r="K1244" s="9"/>
      <c r="L1244" s="9"/>
      <c r="V1244" s="16"/>
    </row>
    <row r="1245" spans="8:22" x14ac:dyDescent="0.2">
      <c r="H1245" s="8"/>
      <c r="I1245" s="9"/>
      <c r="J1245" s="9"/>
      <c r="K1245" s="9"/>
      <c r="L1245" s="9"/>
      <c r="V1245" s="16"/>
    </row>
    <row r="1246" spans="8:22" x14ac:dyDescent="0.2">
      <c r="H1246" s="8"/>
      <c r="I1246" s="9"/>
      <c r="J1246" s="9"/>
      <c r="K1246" s="9"/>
      <c r="L1246" s="9"/>
      <c r="V1246" s="16"/>
    </row>
    <row r="1247" spans="8:22" x14ac:dyDescent="0.2">
      <c r="H1247" s="8"/>
      <c r="I1247" s="9"/>
      <c r="J1247" s="9"/>
      <c r="K1247" s="9"/>
      <c r="L1247" s="9"/>
      <c r="V1247" s="16"/>
    </row>
    <row r="1248" spans="8:22" x14ac:dyDescent="0.2">
      <c r="H1248" s="8"/>
      <c r="I1248" s="9"/>
      <c r="J1248" s="9"/>
      <c r="K1248" s="9"/>
      <c r="L1248" s="9"/>
      <c r="V1248" s="16"/>
    </row>
    <row r="1249" spans="8:22" x14ac:dyDescent="0.2">
      <c r="H1249" s="8"/>
      <c r="I1249" s="9"/>
      <c r="J1249" s="9"/>
      <c r="K1249" s="9"/>
      <c r="L1249" s="9"/>
      <c r="V1249" s="16"/>
    </row>
    <row r="1250" spans="8:22" x14ac:dyDescent="0.2">
      <c r="H1250" s="8"/>
      <c r="I1250" s="9"/>
      <c r="J1250" s="9"/>
      <c r="K1250" s="9"/>
      <c r="L1250" s="9"/>
      <c r="V1250" s="16"/>
    </row>
    <row r="1251" spans="8:22" x14ac:dyDescent="0.2">
      <c r="H1251" s="8"/>
      <c r="I1251" s="9"/>
      <c r="J1251" s="9"/>
      <c r="K1251" s="9"/>
      <c r="L1251" s="9"/>
      <c r="V1251" s="16"/>
    </row>
    <row r="1252" spans="8:22" x14ac:dyDescent="0.2">
      <c r="H1252" s="8"/>
      <c r="I1252" s="9"/>
      <c r="J1252" s="9"/>
      <c r="K1252" s="9"/>
      <c r="L1252" s="9"/>
      <c r="V1252" s="16"/>
    </row>
    <row r="1253" spans="8:22" x14ac:dyDescent="0.2">
      <c r="H1253" s="8"/>
      <c r="I1253" s="9"/>
      <c r="J1253" s="9"/>
      <c r="K1253" s="9"/>
      <c r="L1253" s="9"/>
      <c r="V1253" s="16"/>
    </row>
    <row r="1254" spans="8:22" x14ac:dyDescent="0.2">
      <c r="H1254" s="8"/>
      <c r="I1254" s="9"/>
      <c r="J1254" s="9"/>
      <c r="K1254" s="9"/>
      <c r="L1254" s="9"/>
      <c r="V1254" s="16"/>
    </row>
    <row r="1255" spans="8:22" x14ac:dyDescent="0.2">
      <c r="H1255" s="8"/>
      <c r="I1255" s="9"/>
      <c r="J1255" s="9"/>
      <c r="K1255" s="9"/>
      <c r="L1255" s="9"/>
      <c r="V1255" s="16"/>
    </row>
    <row r="1256" spans="8:22" x14ac:dyDescent="0.2">
      <c r="H1256" s="8"/>
      <c r="I1256" s="9"/>
      <c r="J1256" s="9"/>
      <c r="K1256" s="9"/>
      <c r="L1256" s="9"/>
      <c r="V1256" s="16"/>
    </row>
    <row r="1257" spans="8:22" x14ac:dyDescent="0.2">
      <c r="H1257" s="8"/>
      <c r="I1257" s="9"/>
      <c r="J1257" s="9"/>
      <c r="K1257" s="9"/>
      <c r="L1257" s="9"/>
      <c r="V1257" s="16"/>
    </row>
    <row r="1258" spans="8:22" x14ac:dyDescent="0.2">
      <c r="H1258" s="8"/>
      <c r="I1258" s="9"/>
      <c r="J1258" s="9"/>
      <c r="K1258" s="9"/>
      <c r="L1258" s="9"/>
      <c r="V1258" s="16"/>
    </row>
    <row r="1259" spans="8:22" x14ac:dyDescent="0.2">
      <c r="H1259" s="8"/>
      <c r="I1259" s="9"/>
      <c r="J1259" s="9"/>
      <c r="K1259" s="9"/>
      <c r="L1259" s="9"/>
      <c r="V1259" s="16"/>
    </row>
    <row r="1260" spans="8:22" x14ac:dyDescent="0.2">
      <c r="H1260" s="8"/>
      <c r="I1260" s="9"/>
      <c r="J1260" s="9"/>
      <c r="K1260" s="9"/>
      <c r="L1260" s="9"/>
      <c r="V1260" s="16"/>
    </row>
    <row r="1261" spans="8:22" x14ac:dyDescent="0.2">
      <c r="H1261" s="8"/>
      <c r="I1261" s="9"/>
      <c r="J1261" s="9"/>
      <c r="K1261" s="9"/>
      <c r="L1261" s="9"/>
      <c r="V1261" s="16"/>
    </row>
    <row r="1262" spans="8:22" x14ac:dyDescent="0.2">
      <c r="H1262" s="8"/>
      <c r="I1262" s="9"/>
      <c r="J1262" s="9"/>
      <c r="K1262" s="9"/>
      <c r="L1262" s="9"/>
      <c r="V1262" s="16"/>
    </row>
    <row r="1263" spans="8:22" x14ac:dyDescent="0.2">
      <c r="H1263" s="8"/>
      <c r="I1263" s="9"/>
      <c r="J1263" s="9"/>
      <c r="K1263" s="9"/>
      <c r="L1263" s="9"/>
      <c r="V1263" s="16"/>
    </row>
    <row r="1264" spans="8:22" x14ac:dyDescent="0.2">
      <c r="H1264" s="8"/>
      <c r="I1264" s="9"/>
      <c r="J1264" s="9"/>
      <c r="K1264" s="9"/>
      <c r="L1264" s="9"/>
      <c r="V1264" s="16"/>
    </row>
    <row r="1265" spans="8:22" x14ac:dyDescent="0.2">
      <c r="H1265" s="8"/>
      <c r="I1265" s="9"/>
      <c r="J1265" s="9"/>
      <c r="K1265" s="9"/>
      <c r="L1265" s="9"/>
      <c r="V1265" s="16"/>
    </row>
    <row r="1266" spans="8:22" x14ac:dyDescent="0.2">
      <c r="H1266" s="8"/>
      <c r="I1266" s="9"/>
      <c r="J1266" s="9"/>
      <c r="K1266" s="9"/>
      <c r="L1266" s="9"/>
      <c r="V1266" s="16"/>
    </row>
    <row r="1267" spans="8:22" x14ac:dyDescent="0.2">
      <c r="H1267" s="8"/>
      <c r="I1267" s="9"/>
      <c r="J1267" s="9"/>
      <c r="K1267" s="9"/>
      <c r="L1267" s="9"/>
      <c r="V1267" s="16"/>
    </row>
    <row r="1268" spans="8:22" x14ac:dyDescent="0.2">
      <c r="H1268" s="8"/>
      <c r="I1268" s="9"/>
      <c r="J1268" s="9"/>
      <c r="K1268" s="9"/>
      <c r="L1268" s="9"/>
      <c r="V1268" s="16"/>
    </row>
    <row r="1269" spans="8:22" x14ac:dyDescent="0.2">
      <c r="H1269" s="8"/>
      <c r="I1269" s="9"/>
      <c r="J1269" s="9"/>
      <c r="K1269" s="9"/>
      <c r="L1269" s="9"/>
      <c r="V1269" s="16"/>
    </row>
    <row r="1270" spans="8:22" x14ac:dyDescent="0.2">
      <c r="H1270" s="8"/>
      <c r="I1270" s="9"/>
      <c r="J1270" s="9"/>
      <c r="K1270" s="9"/>
      <c r="L1270" s="9"/>
      <c r="V1270" s="16"/>
    </row>
    <row r="1271" spans="8:22" x14ac:dyDescent="0.2">
      <c r="H1271" s="8"/>
      <c r="I1271" s="9"/>
      <c r="J1271" s="9"/>
      <c r="K1271" s="9"/>
      <c r="L1271" s="9"/>
      <c r="V1271" s="16"/>
    </row>
    <row r="1272" spans="8:22" x14ac:dyDescent="0.2">
      <c r="H1272" s="8"/>
      <c r="I1272" s="9"/>
      <c r="J1272" s="9"/>
      <c r="K1272" s="9"/>
      <c r="L1272" s="9"/>
      <c r="V1272" s="16"/>
    </row>
    <row r="1273" spans="8:22" x14ac:dyDescent="0.2">
      <c r="H1273" s="8"/>
      <c r="I1273" s="9"/>
      <c r="J1273" s="9"/>
      <c r="K1273" s="9"/>
      <c r="L1273" s="9"/>
      <c r="V1273" s="16"/>
    </row>
    <row r="1274" spans="8:22" x14ac:dyDescent="0.2">
      <c r="H1274" s="8"/>
      <c r="I1274" s="9"/>
      <c r="J1274" s="9"/>
      <c r="K1274" s="9"/>
      <c r="L1274" s="9"/>
      <c r="V1274" s="16"/>
    </row>
    <row r="1275" spans="8:22" x14ac:dyDescent="0.2">
      <c r="H1275" s="8"/>
      <c r="I1275" s="9"/>
      <c r="J1275" s="9"/>
      <c r="K1275" s="9"/>
      <c r="L1275" s="9"/>
      <c r="V1275" s="16"/>
    </row>
    <row r="1276" spans="8:22" x14ac:dyDescent="0.2">
      <c r="H1276" s="8"/>
      <c r="I1276" s="9"/>
      <c r="J1276" s="9"/>
      <c r="K1276" s="9"/>
      <c r="L1276" s="9"/>
      <c r="V1276" s="16"/>
    </row>
    <row r="1277" spans="8:22" x14ac:dyDescent="0.2">
      <c r="H1277" s="8"/>
      <c r="I1277" s="9"/>
      <c r="J1277" s="9"/>
      <c r="K1277" s="9"/>
      <c r="L1277" s="9"/>
      <c r="V1277" s="16"/>
    </row>
    <row r="1278" spans="8:22" x14ac:dyDescent="0.2">
      <c r="H1278" s="8"/>
      <c r="I1278" s="9"/>
      <c r="J1278" s="9"/>
      <c r="K1278" s="9"/>
      <c r="L1278" s="9"/>
      <c r="V1278" s="16"/>
    </row>
    <row r="1279" spans="8:22" x14ac:dyDescent="0.2">
      <c r="H1279" s="8"/>
      <c r="I1279" s="9"/>
      <c r="J1279" s="9"/>
      <c r="K1279" s="9"/>
      <c r="L1279" s="9"/>
      <c r="V1279" s="16"/>
    </row>
    <row r="1280" spans="8:22" x14ac:dyDescent="0.2">
      <c r="H1280" s="8"/>
      <c r="I1280" s="9"/>
      <c r="J1280" s="9"/>
      <c r="K1280" s="9"/>
      <c r="L1280" s="9"/>
      <c r="V1280" s="16"/>
    </row>
    <row r="1281" spans="8:22" x14ac:dyDescent="0.2">
      <c r="H1281" s="8"/>
      <c r="I1281" s="9"/>
      <c r="J1281" s="9"/>
      <c r="K1281" s="9"/>
      <c r="L1281" s="9"/>
      <c r="V1281" s="16"/>
    </row>
    <row r="1282" spans="8:22" x14ac:dyDescent="0.2">
      <c r="H1282" s="8"/>
      <c r="I1282" s="9"/>
      <c r="J1282" s="9"/>
      <c r="K1282" s="9"/>
      <c r="L1282" s="9"/>
      <c r="V1282" s="16"/>
    </row>
    <row r="1283" spans="8:22" x14ac:dyDescent="0.2">
      <c r="H1283" s="8"/>
      <c r="I1283" s="9"/>
      <c r="J1283" s="9"/>
      <c r="K1283" s="9"/>
      <c r="L1283" s="9"/>
      <c r="V1283" s="16"/>
    </row>
    <row r="1284" spans="8:22" x14ac:dyDescent="0.2">
      <c r="H1284" s="8"/>
      <c r="I1284" s="9"/>
      <c r="J1284" s="9"/>
      <c r="K1284" s="9"/>
      <c r="L1284" s="9"/>
      <c r="V1284" s="16"/>
    </row>
    <row r="1285" spans="8:22" x14ac:dyDescent="0.2">
      <c r="H1285" s="8"/>
      <c r="I1285" s="9"/>
      <c r="J1285" s="9"/>
      <c r="K1285" s="9"/>
      <c r="L1285" s="9"/>
      <c r="V1285" s="16"/>
    </row>
    <row r="1286" spans="8:22" x14ac:dyDescent="0.2">
      <c r="H1286" s="8"/>
      <c r="I1286" s="9"/>
      <c r="J1286" s="9"/>
      <c r="K1286" s="9"/>
      <c r="L1286" s="9"/>
      <c r="V1286" s="16"/>
    </row>
    <row r="1287" spans="8:22" x14ac:dyDescent="0.2">
      <c r="H1287" s="8"/>
      <c r="I1287" s="9"/>
      <c r="J1287" s="9"/>
      <c r="K1287" s="9"/>
      <c r="L1287" s="9"/>
      <c r="V1287" s="16"/>
    </row>
    <row r="1288" spans="8:22" x14ac:dyDescent="0.2">
      <c r="H1288" s="8"/>
      <c r="I1288" s="9"/>
      <c r="J1288" s="9"/>
      <c r="K1288" s="9"/>
      <c r="L1288" s="9"/>
      <c r="V1288" s="16"/>
    </row>
    <row r="1289" spans="8:22" x14ac:dyDescent="0.2">
      <c r="H1289" s="8"/>
      <c r="I1289" s="9"/>
      <c r="J1289" s="9"/>
      <c r="K1289" s="9"/>
      <c r="L1289" s="9"/>
      <c r="V1289" s="16"/>
    </row>
    <row r="1290" spans="8:22" x14ac:dyDescent="0.2">
      <c r="H1290" s="8"/>
      <c r="I1290" s="9"/>
      <c r="J1290" s="9"/>
      <c r="K1290" s="9"/>
      <c r="L1290" s="9"/>
      <c r="V1290" s="16"/>
    </row>
    <row r="1291" spans="8:22" x14ac:dyDescent="0.2">
      <c r="H1291" s="8"/>
      <c r="I1291" s="9"/>
      <c r="J1291" s="9"/>
      <c r="K1291" s="9"/>
      <c r="L1291" s="9"/>
      <c r="V1291" s="16"/>
    </row>
    <row r="1292" spans="8:22" x14ac:dyDescent="0.2">
      <c r="H1292" s="8"/>
      <c r="I1292" s="9"/>
      <c r="J1292" s="9"/>
      <c r="K1292" s="9"/>
      <c r="L1292" s="9"/>
      <c r="V1292" s="16"/>
    </row>
    <row r="1293" spans="8:22" x14ac:dyDescent="0.2">
      <c r="H1293" s="8"/>
      <c r="I1293" s="9"/>
      <c r="J1293" s="9"/>
      <c r="K1293" s="9"/>
      <c r="L1293" s="9"/>
      <c r="V1293" s="16"/>
    </row>
    <row r="1294" spans="8:22" x14ac:dyDescent="0.2">
      <c r="H1294" s="8"/>
      <c r="I1294" s="9"/>
      <c r="J1294" s="9"/>
      <c r="K1294" s="9"/>
      <c r="L1294" s="9"/>
      <c r="V1294" s="16"/>
    </row>
    <row r="1295" spans="8:22" x14ac:dyDescent="0.2">
      <c r="H1295" s="8"/>
      <c r="I1295" s="9"/>
      <c r="J1295" s="9"/>
      <c r="K1295" s="9"/>
      <c r="L1295" s="9"/>
      <c r="V1295" s="16"/>
    </row>
    <row r="1296" spans="8:22" x14ac:dyDescent="0.2">
      <c r="H1296" s="8"/>
      <c r="I1296" s="9"/>
      <c r="J1296" s="9"/>
      <c r="K1296" s="9"/>
      <c r="L1296" s="9"/>
      <c r="V1296" s="16"/>
    </row>
    <row r="1297" spans="8:22" x14ac:dyDescent="0.2">
      <c r="H1297" s="8"/>
      <c r="I1297" s="9"/>
      <c r="J1297" s="9"/>
      <c r="K1297" s="9"/>
      <c r="L1297" s="9"/>
      <c r="V1297" s="16"/>
    </row>
    <row r="1298" spans="8:22" x14ac:dyDescent="0.2">
      <c r="H1298" s="8"/>
      <c r="I1298" s="9"/>
      <c r="J1298" s="9"/>
      <c r="K1298" s="9"/>
      <c r="L1298" s="9"/>
      <c r="V1298" s="16"/>
    </row>
    <row r="1299" spans="8:22" x14ac:dyDescent="0.2">
      <c r="H1299" s="8"/>
      <c r="I1299" s="9"/>
      <c r="J1299" s="9"/>
      <c r="K1299" s="9"/>
      <c r="L1299" s="9"/>
      <c r="V1299" s="16"/>
    </row>
    <row r="1300" spans="8:22" x14ac:dyDescent="0.2">
      <c r="H1300" s="8"/>
      <c r="I1300" s="9"/>
      <c r="J1300" s="9"/>
      <c r="K1300" s="9"/>
      <c r="L1300" s="9"/>
      <c r="V1300" s="16"/>
    </row>
    <row r="1301" spans="8:22" x14ac:dyDescent="0.2">
      <c r="H1301" s="8"/>
      <c r="I1301" s="9"/>
      <c r="J1301" s="9"/>
      <c r="K1301" s="9"/>
      <c r="L1301" s="9"/>
      <c r="V1301" s="16"/>
    </row>
    <row r="1302" spans="8:22" x14ac:dyDescent="0.2">
      <c r="H1302" s="8"/>
      <c r="I1302" s="9"/>
      <c r="J1302" s="9"/>
      <c r="K1302" s="9"/>
      <c r="L1302" s="9"/>
      <c r="V1302" s="16"/>
    </row>
    <row r="1303" spans="8:22" x14ac:dyDescent="0.2">
      <c r="H1303" s="8"/>
      <c r="I1303" s="9"/>
      <c r="J1303" s="9"/>
      <c r="K1303" s="9"/>
      <c r="L1303" s="9"/>
      <c r="V1303" s="16"/>
    </row>
    <row r="1304" spans="8:22" x14ac:dyDescent="0.2">
      <c r="H1304" s="8"/>
      <c r="I1304" s="9"/>
      <c r="J1304" s="9"/>
      <c r="K1304" s="9"/>
      <c r="L1304" s="9"/>
      <c r="V1304" s="16"/>
    </row>
    <row r="1305" spans="8:22" x14ac:dyDescent="0.2">
      <c r="H1305" s="8"/>
      <c r="I1305" s="9"/>
      <c r="J1305" s="9"/>
      <c r="K1305" s="9"/>
      <c r="L1305" s="9"/>
      <c r="V1305" s="16"/>
    </row>
    <row r="1306" spans="8:22" x14ac:dyDescent="0.2">
      <c r="H1306" s="8"/>
      <c r="I1306" s="9"/>
      <c r="J1306" s="9"/>
      <c r="K1306" s="9"/>
      <c r="L1306" s="9"/>
      <c r="V1306" s="16"/>
    </row>
    <row r="1307" spans="8:22" x14ac:dyDescent="0.2">
      <c r="H1307" s="8"/>
      <c r="I1307" s="9"/>
      <c r="J1307" s="9"/>
      <c r="K1307" s="9"/>
      <c r="L1307" s="9"/>
      <c r="V1307" s="16"/>
    </row>
    <row r="1308" spans="8:22" x14ac:dyDescent="0.2">
      <c r="H1308" s="8"/>
      <c r="I1308" s="9"/>
      <c r="J1308" s="9"/>
      <c r="K1308" s="9"/>
      <c r="L1308" s="9"/>
      <c r="V1308" s="16"/>
    </row>
    <row r="1309" spans="8:22" x14ac:dyDescent="0.2">
      <c r="H1309" s="8"/>
      <c r="I1309" s="9"/>
      <c r="J1309" s="9"/>
      <c r="K1309" s="9"/>
      <c r="L1309" s="9"/>
      <c r="V1309" s="16"/>
    </row>
    <row r="1310" spans="8:22" x14ac:dyDescent="0.2">
      <c r="H1310" s="8"/>
      <c r="I1310" s="9"/>
      <c r="J1310" s="9"/>
      <c r="K1310" s="9"/>
      <c r="L1310" s="9"/>
      <c r="V1310" s="16"/>
    </row>
    <row r="1311" spans="8:22" x14ac:dyDescent="0.2">
      <c r="H1311" s="8"/>
      <c r="I1311" s="9"/>
      <c r="J1311" s="9"/>
      <c r="K1311" s="9"/>
      <c r="L1311" s="9"/>
      <c r="V1311" s="16"/>
    </row>
    <row r="1312" spans="8:22" x14ac:dyDescent="0.2">
      <c r="H1312" s="8"/>
      <c r="I1312" s="9"/>
      <c r="J1312" s="9"/>
      <c r="K1312" s="9"/>
      <c r="L1312" s="9"/>
      <c r="V1312" s="16"/>
    </row>
    <row r="1313" spans="8:22" x14ac:dyDescent="0.2">
      <c r="H1313" s="8"/>
      <c r="I1313" s="9"/>
      <c r="J1313" s="9"/>
      <c r="K1313" s="9"/>
      <c r="L1313" s="9"/>
      <c r="V1313" s="16"/>
    </row>
    <row r="1314" spans="8:22" x14ac:dyDescent="0.2">
      <c r="H1314" s="8"/>
      <c r="I1314" s="9"/>
      <c r="J1314" s="9"/>
      <c r="K1314" s="9"/>
      <c r="L1314" s="9"/>
      <c r="V1314" s="16"/>
    </row>
    <row r="1315" spans="8:22" x14ac:dyDescent="0.2">
      <c r="H1315" s="8"/>
      <c r="I1315" s="9"/>
      <c r="J1315" s="9"/>
      <c r="K1315" s="9"/>
      <c r="L1315" s="9"/>
      <c r="V1315" s="16"/>
    </row>
    <row r="1316" spans="8:22" x14ac:dyDescent="0.2">
      <c r="H1316" s="8"/>
      <c r="I1316" s="9"/>
      <c r="J1316" s="9"/>
      <c r="K1316" s="9"/>
      <c r="L1316" s="9"/>
      <c r="V1316" s="16"/>
    </row>
    <row r="1317" spans="8:22" x14ac:dyDescent="0.2">
      <c r="H1317" s="8"/>
      <c r="I1317" s="9"/>
      <c r="J1317" s="9"/>
      <c r="K1317" s="9"/>
      <c r="L1317" s="9"/>
      <c r="V1317" s="16"/>
    </row>
    <row r="1318" spans="8:22" x14ac:dyDescent="0.2">
      <c r="H1318" s="8"/>
      <c r="I1318" s="9"/>
      <c r="J1318" s="9"/>
      <c r="K1318" s="9"/>
      <c r="L1318" s="9"/>
      <c r="V1318" s="16"/>
    </row>
    <row r="1319" spans="8:22" x14ac:dyDescent="0.2">
      <c r="H1319" s="8"/>
      <c r="I1319" s="9"/>
      <c r="J1319" s="9"/>
      <c r="K1319" s="9"/>
      <c r="L1319" s="9"/>
      <c r="V1319" s="16"/>
    </row>
    <row r="1320" spans="8:22" x14ac:dyDescent="0.2">
      <c r="H1320" s="8"/>
      <c r="I1320" s="9"/>
      <c r="J1320" s="9"/>
      <c r="K1320" s="9"/>
      <c r="L1320" s="9"/>
      <c r="V1320" s="16"/>
    </row>
    <row r="1321" spans="8:22" x14ac:dyDescent="0.2">
      <c r="H1321" s="8"/>
      <c r="I1321" s="9"/>
      <c r="J1321" s="9"/>
      <c r="K1321" s="9"/>
      <c r="L1321" s="9"/>
      <c r="V1321" s="16"/>
    </row>
    <row r="1322" spans="8:22" x14ac:dyDescent="0.2">
      <c r="H1322" s="8"/>
      <c r="I1322" s="9"/>
      <c r="J1322" s="9"/>
      <c r="K1322" s="9"/>
      <c r="L1322" s="9"/>
      <c r="V1322" s="16"/>
    </row>
    <row r="1323" spans="8:22" x14ac:dyDescent="0.2">
      <c r="H1323" s="8"/>
      <c r="I1323" s="9"/>
      <c r="J1323" s="9"/>
      <c r="K1323" s="9"/>
      <c r="L1323" s="9"/>
      <c r="V1323" s="16"/>
    </row>
    <row r="1324" spans="8:22" x14ac:dyDescent="0.2">
      <c r="H1324" s="8"/>
      <c r="I1324" s="9"/>
      <c r="J1324" s="9"/>
      <c r="K1324" s="9"/>
      <c r="L1324" s="9"/>
      <c r="V1324" s="16"/>
    </row>
    <row r="1325" spans="8:22" x14ac:dyDescent="0.2">
      <c r="H1325" s="8"/>
      <c r="I1325" s="9"/>
      <c r="J1325" s="9"/>
      <c r="K1325" s="9"/>
      <c r="L1325" s="9"/>
      <c r="V1325" s="16"/>
    </row>
    <row r="1326" spans="8:22" x14ac:dyDescent="0.2">
      <c r="H1326" s="8"/>
      <c r="I1326" s="9"/>
      <c r="J1326" s="9"/>
      <c r="K1326" s="9"/>
      <c r="L1326" s="9"/>
      <c r="V1326" s="16"/>
    </row>
    <row r="1327" spans="8:22" x14ac:dyDescent="0.2">
      <c r="H1327" s="8"/>
      <c r="I1327" s="9"/>
      <c r="J1327" s="9"/>
      <c r="K1327" s="9"/>
      <c r="L1327" s="9"/>
      <c r="V1327" s="16"/>
    </row>
    <row r="1328" spans="8:22" x14ac:dyDescent="0.2">
      <c r="H1328" s="8"/>
      <c r="I1328" s="9"/>
      <c r="J1328" s="9"/>
      <c r="K1328" s="9"/>
      <c r="L1328" s="9"/>
      <c r="V1328" s="16"/>
    </row>
    <row r="1329" spans="8:22" x14ac:dyDescent="0.2">
      <c r="H1329" s="8"/>
      <c r="I1329" s="9"/>
      <c r="J1329" s="9"/>
      <c r="K1329" s="9"/>
      <c r="L1329" s="9"/>
      <c r="V1329" s="16"/>
    </row>
    <row r="1330" spans="8:22" x14ac:dyDescent="0.2">
      <c r="H1330" s="8"/>
      <c r="I1330" s="9"/>
      <c r="J1330" s="9"/>
      <c r="K1330" s="9"/>
      <c r="L1330" s="9"/>
      <c r="V1330" s="16"/>
    </row>
    <row r="1331" spans="8:22" x14ac:dyDescent="0.2">
      <c r="H1331" s="8"/>
      <c r="I1331" s="9"/>
      <c r="J1331" s="9"/>
      <c r="K1331" s="9"/>
      <c r="L1331" s="9"/>
      <c r="V1331" s="16"/>
    </row>
    <row r="1332" spans="8:22" x14ac:dyDescent="0.2">
      <c r="H1332" s="8"/>
      <c r="I1332" s="9"/>
      <c r="J1332" s="9"/>
      <c r="K1332" s="9"/>
      <c r="L1332" s="9"/>
      <c r="V1332" s="16"/>
    </row>
    <row r="1333" spans="8:22" x14ac:dyDescent="0.2">
      <c r="H1333" s="8"/>
      <c r="I1333" s="9"/>
      <c r="J1333" s="9"/>
      <c r="K1333" s="9"/>
      <c r="L1333" s="9"/>
      <c r="V1333" s="16"/>
    </row>
    <row r="1334" spans="8:22" x14ac:dyDescent="0.2">
      <c r="H1334" s="8"/>
      <c r="I1334" s="9"/>
      <c r="J1334" s="9"/>
      <c r="K1334" s="9"/>
      <c r="L1334" s="9"/>
      <c r="V1334" s="16"/>
    </row>
    <row r="1335" spans="8:22" x14ac:dyDescent="0.2">
      <c r="H1335" s="8"/>
      <c r="I1335" s="9"/>
      <c r="J1335" s="9"/>
      <c r="K1335" s="9"/>
      <c r="L1335" s="9"/>
      <c r="V1335" s="16"/>
    </row>
    <row r="1336" spans="8:22" x14ac:dyDescent="0.2">
      <c r="H1336" s="8"/>
      <c r="I1336" s="9"/>
      <c r="J1336" s="9"/>
      <c r="K1336" s="9"/>
      <c r="L1336" s="9"/>
      <c r="V1336" s="16"/>
    </row>
    <row r="1337" spans="8:22" x14ac:dyDescent="0.2">
      <c r="H1337" s="8"/>
      <c r="I1337" s="9"/>
      <c r="J1337" s="9"/>
      <c r="K1337" s="9"/>
      <c r="L1337" s="9"/>
      <c r="V1337" s="16"/>
    </row>
    <row r="1338" spans="8:22" x14ac:dyDescent="0.2">
      <c r="H1338" s="8"/>
      <c r="I1338" s="9"/>
      <c r="J1338" s="9"/>
      <c r="K1338" s="9"/>
      <c r="L1338" s="9"/>
      <c r="V1338" s="16"/>
    </row>
    <row r="1339" spans="8:22" x14ac:dyDescent="0.2">
      <c r="H1339" s="8"/>
      <c r="I1339" s="9"/>
      <c r="J1339" s="9"/>
      <c r="K1339" s="9"/>
      <c r="L1339" s="9"/>
      <c r="V1339" s="16"/>
    </row>
    <row r="1340" spans="8:22" x14ac:dyDescent="0.2">
      <c r="H1340" s="8"/>
      <c r="I1340" s="9"/>
      <c r="J1340" s="9"/>
      <c r="K1340" s="9"/>
      <c r="L1340" s="9"/>
      <c r="V1340" s="16"/>
    </row>
    <row r="1341" spans="8:22" x14ac:dyDescent="0.2">
      <c r="H1341" s="8"/>
      <c r="I1341" s="9"/>
      <c r="J1341" s="9"/>
      <c r="K1341" s="9"/>
      <c r="L1341" s="9"/>
      <c r="V1341" s="16"/>
    </row>
    <row r="1342" spans="8:22" x14ac:dyDescent="0.2">
      <c r="H1342" s="8"/>
      <c r="I1342" s="9"/>
      <c r="J1342" s="9"/>
      <c r="K1342" s="9"/>
      <c r="L1342" s="9"/>
      <c r="V1342" s="16"/>
    </row>
    <row r="1343" spans="8:22" x14ac:dyDescent="0.2">
      <c r="H1343" s="8"/>
      <c r="I1343" s="9"/>
      <c r="J1343" s="9"/>
      <c r="K1343" s="9"/>
      <c r="L1343" s="9"/>
      <c r="V1343" s="16"/>
    </row>
    <row r="1344" spans="8:22" x14ac:dyDescent="0.2">
      <c r="H1344" s="8"/>
      <c r="I1344" s="9"/>
      <c r="J1344" s="9"/>
      <c r="K1344" s="9"/>
      <c r="L1344" s="9"/>
      <c r="V1344" s="16"/>
    </row>
    <row r="1345" spans="8:22" x14ac:dyDescent="0.2">
      <c r="H1345" s="8"/>
      <c r="I1345" s="9"/>
      <c r="J1345" s="9"/>
      <c r="K1345" s="9"/>
      <c r="L1345" s="9"/>
      <c r="V1345" s="16"/>
    </row>
    <row r="1346" spans="8:22" x14ac:dyDescent="0.2">
      <c r="H1346" s="8"/>
      <c r="I1346" s="9"/>
      <c r="J1346" s="9"/>
      <c r="K1346" s="9"/>
      <c r="L1346" s="9"/>
      <c r="V1346" s="16"/>
    </row>
    <row r="1347" spans="8:22" x14ac:dyDescent="0.2">
      <c r="H1347" s="8"/>
      <c r="I1347" s="9"/>
      <c r="J1347" s="9"/>
      <c r="K1347" s="9"/>
      <c r="L1347" s="9"/>
      <c r="V1347" s="16"/>
    </row>
    <row r="1348" spans="8:22" x14ac:dyDescent="0.2">
      <c r="H1348" s="8"/>
      <c r="I1348" s="9"/>
      <c r="J1348" s="9"/>
      <c r="K1348" s="9"/>
      <c r="L1348" s="9"/>
      <c r="V1348" s="16"/>
    </row>
    <row r="1349" spans="8:22" x14ac:dyDescent="0.2">
      <c r="H1349" s="8"/>
      <c r="I1349" s="9"/>
      <c r="J1349" s="9"/>
      <c r="K1349" s="9"/>
      <c r="L1349" s="9"/>
      <c r="V1349" s="16"/>
    </row>
    <row r="1350" spans="8:22" x14ac:dyDescent="0.2">
      <c r="H1350" s="8"/>
      <c r="I1350" s="9"/>
      <c r="J1350" s="9"/>
      <c r="K1350" s="9"/>
      <c r="L1350" s="9"/>
      <c r="V1350" s="16"/>
    </row>
    <row r="1351" spans="8:22" x14ac:dyDescent="0.2">
      <c r="H1351" s="8"/>
      <c r="I1351" s="9"/>
      <c r="J1351" s="9"/>
      <c r="K1351" s="9"/>
      <c r="L1351" s="9"/>
      <c r="V1351" s="16"/>
    </row>
    <row r="1352" spans="8:22" x14ac:dyDescent="0.2">
      <c r="H1352" s="8"/>
      <c r="I1352" s="9"/>
      <c r="J1352" s="9"/>
      <c r="K1352" s="9"/>
      <c r="L1352" s="9"/>
      <c r="V1352" s="16"/>
    </row>
    <row r="1353" spans="8:22" x14ac:dyDescent="0.2">
      <c r="H1353" s="8"/>
      <c r="I1353" s="9"/>
      <c r="J1353" s="9"/>
      <c r="K1353" s="9"/>
      <c r="L1353" s="9"/>
      <c r="V1353" s="16"/>
    </row>
    <row r="1354" spans="8:22" x14ac:dyDescent="0.2">
      <c r="H1354" s="8"/>
      <c r="I1354" s="9"/>
      <c r="J1354" s="9"/>
      <c r="K1354" s="9"/>
      <c r="L1354" s="9"/>
      <c r="V1354" s="16"/>
    </row>
    <row r="1355" spans="8:22" x14ac:dyDescent="0.2">
      <c r="H1355" s="8"/>
      <c r="I1355" s="9"/>
      <c r="J1355" s="9"/>
      <c r="K1355" s="9"/>
      <c r="L1355" s="9"/>
      <c r="V1355" s="16"/>
    </row>
    <row r="1356" spans="8:22" x14ac:dyDescent="0.2">
      <c r="H1356" s="8"/>
      <c r="I1356" s="9"/>
      <c r="J1356" s="9"/>
      <c r="K1356" s="9"/>
      <c r="L1356" s="9"/>
      <c r="V1356" s="16"/>
    </row>
    <row r="1357" spans="8:22" x14ac:dyDescent="0.2">
      <c r="H1357" s="8"/>
      <c r="I1357" s="9"/>
      <c r="J1357" s="9"/>
      <c r="K1357" s="9"/>
      <c r="L1357" s="9"/>
      <c r="V1357" s="16"/>
    </row>
    <row r="1358" spans="8:22" x14ac:dyDescent="0.2">
      <c r="H1358" s="8"/>
      <c r="I1358" s="9"/>
      <c r="J1358" s="9"/>
      <c r="K1358" s="9"/>
      <c r="L1358" s="9"/>
      <c r="V1358" s="16"/>
    </row>
    <row r="1359" spans="8:22" x14ac:dyDescent="0.2">
      <c r="H1359" s="8"/>
      <c r="I1359" s="9"/>
      <c r="J1359" s="9"/>
      <c r="K1359" s="9"/>
      <c r="L1359" s="9"/>
      <c r="V1359" s="16"/>
    </row>
    <row r="1360" spans="8:22" x14ac:dyDescent="0.2">
      <c r="H1360" s="8"/>
      <c r="I1360" s="9"/>
      <c r="J1360" s="9"/>
      <c r="K1360" s="9"/>
      <c r="L1360" s="9"/>
      <c r="V1360" s="16"/>
    </row>
    <row r="1361" spans="8:22" x14ac:dyDescent="0.2">
      <c r="H1361" s="8"/>
      <c r="I1361" s="9"/>
      <c r="J1361" s="9"/>
      <c r="K1361" s="9"/>
      <c r="L1361" s="9"/>
      <c r="V1361" s="16"/>
    </row>
    <row r="1362" spans="8:22" x14ac:dyDescent="0.2">
      <c r="H1362" s="8"/>
      <c r="I1362" s="9"/>
      <c r="J1362" s="9"/>
      <c r="K1362" s="9"/>
      <c r="L1362" s="9"/>
      <c r="V1362" s="16"/>
    </row>
    <row r="1363" spans="8:22" x14ac:dyDescent="0.2">
      <c r="H1363" s="8"/>
      <c r="I1363" s="9"/>
      <c r="J1363" s="9"/>
      <c r="K1363" s="9"/>
      <c r="L1363" s="9"/>
      <c r="V1363" s="16"/>
    </row>
    <row r="1364" spans="8:22" x14ac:dyDescent="0.2">
      <c r="H1364" s="8"/>
      <c r="I1364" s="9"/>
      <c r="J1364" s="9"/>
      <c r="K1364" s="9"/>
      <c r="L1364" s="9"/>
      <c r="V1364" s="16"/>
    </row>
    <row r="1365" spans="8:22" x14ac:dyDescent="0.2">
      <c r="H1365" s="8"/>
      <c r="I1365" s="9"/>
      <c r="J1365" s="9"/>
      <c r="K1365" s="9"/>
      <c r="L1365" s="9"/>
      <c r="V1365" s="16"/>
    </row>
    <row r="1366" spans="8:22" x14ac:dyDescent="0.2">
      <c r="H1366" s="8"/>
      <c r="I1366" s="9"/>
      <c r="J1366" s="9"/>
      <c r="K1366" s="9"/>
      <c r="L1366" s="9"/>
      <c r="V1366" s="16"/>
    </row>
    <row r="1367" spans="8:22" x14ac:dyDescent="0.2">
      <c r="H1367" s="8"/>
      <c r="I1367" s="9"/>
      <c r="J1367" s="9"/>
      <c r="K1367" s="9"/>
      <c r="L1367" s="9"/>
      <c r="V1367" s="16"/>
    </row>
    <row r="1368" spans="8:22" x14ac:dyDescent="0.2">
      <c r="H1368" s="8"/>
      <c r="I1368" s="9"/>
      <c r="J1368" s="9"/>
      <c r="K1368" s="9"/>
      <c r="L1368" s="9"/>
      <c r="V1368" s="16"/>
    </row>
    <row r="1369" spans="8:22" x14ac:dyDescent="0.2">
      <c r="H1369" s="8"/>
      <c r="I1369" s="9"/>
      <c r="J1369" s="9"/>
      <c r="K1369" s="9"/>
      <c r="L1369" s="9"/>
      <c r="V1369" s="16"/>
    </row>
    <row r="1370" spans="8:22" x14ac:dyDescent="0.2">
      <c r="H1370" s="8"/>
      <c r="I1370" s="9"/>
      <c r="J1370" s="9"/>
      <c r="K1370" s="9"/>
      <c r="L1370" s="9"/>
      <c r="V1370" s="16"/>
    </row>
    <row r="1371" spans="8:22" x14ac:dyDescent="0.2">
      <c r="H1371" s="8"/>
      <c r="I1371" s="9"/>
      <c r="J1371" s="9"/>
      <c r="K1371" s="9"/>
      <c r="L1371" s="9"/>
      <c r="V1371" s="16"/>
    </row>
    <row r="1372" spans="8:22" x14ac:dyDescent="0.2">
      <c r="H1372" s="8"/>
      <c r="I1372" s="9"/>
      <c r="J1372" s="9"/>
      <c r="K1372" s="9"/>
      <c r="L1372" s="9"/>
      <c r="V1372" s="16"/>
    </row>
    <row r="1373" spans="8:22" x14ac:dyDescent="0.2">
      <c r="H1373" s="8"/>
      <c r="I1373" s="9"/>
      <c r="J1373" s="9"/>
      <c r="K1373" s="9"/>
      <c r="L1373" s="9"/>
      <c r="V1373" s="16"/>
    </row>
    <row r="1374" spans="8:22" x14ac:dyDescent="0.2">
      <c r="H1374" s="8"/>
      <c r="I1374" s="9"/>
      <c r="J1374" s="9"/>
      <c r="K1374" s="9"/>
      <c r="L1374" s="9"/>
      <c r="V1374" s="16"/>
    </row>
    <row r="1375" spans="8:22" x14ac:dyDescent="0.2">
      <c r="H1375" s="8"/>
      <c r="I1375" s="9"/>
      <c r="J1375" s="9"/>
      <c r="K1375" s="9"/>
      <c r="L1375" s="9"/>
      <c r="V1375" s="16"/>
    </row>
    <row r="1376" spans="8:22" x14ac:dyDescent="0.2">
      <c r="H1376" s="8"/>
      <c r="I1376" s="9"/>
      <c r="J1376" s="9"/>
      <c r="K1376" s="9"/>
      <c r="L1376" s="9"/>
      <c r="V1376" s="16"/>
    </row>
    <row r="1377" spans="8:22" x14ac:dyDescent="0.2">
      <c r="H1377" s="8"/>
      <c r="I1377" s="9"/>
      <c r="J1377" s="9"/>
      <c r="K1377" s="9"/>
      <c r="L1377" s="9"/>
      <c r="V1377" s="16"/>
    </row>
    <row r="1378" spans="8:22" x14ac:dyDescent="0.2">
      <c r="H1378" s="8"/>
      <c r="I1378" s="9"/>
      <c r="J1378" s="9"/>
      <c r="K1378" s="9"/>
      <c r="L1378" s="9"/>
      <c r="V1378" s="16"/>
    </row>
    <row r="1379" spans="8:22" x14ac:dyDescent="0.2">
      <c r="H1379" s="8"/>
      <c r="I1379" s="9"/>
      <c r="J1379" s="9"/>
      <c r="K1379" s="9"/>
      <c r="L1379" s="9"/>
      <c r="V1379" s="16"/>
    </row>
    <row r="1380" spans="8:22" x14ac:dyDescent="0.2">
      <c r="H1380" s="8"/>
      <c r="I1380" s="9"/>
      <c r="J1380" s="9"/>
      <c r="K1380" s="9"/>
      <c r="L1380" s="9"/>
      <c r="V1380" s="16"/>
    </row>
    <row r="1381" spans="8:22" x14ac:dyDescent="0.2">
      <c r="H1381" s="8"/>
      <c r="I1381" s="9"/>
      <c r="J1381" s="9"/>
      <c r="K1381" s="9"/>
      <c r="L1381" s="9"/>
      <c r="V1381" s="16"/>
    </row>
    <row r="1382" spans="8:22" x14ac:dyDescent="0.2">
      <c r="H1382" s="8"/>
      <c r="I1382" s="9"/>
      <c r="J1382" s="9"/>
      <c r="K1382" s="9"/>
      <c r="L1382" s="9"/>
      <c r="V1382" s="16"/>
    </row>
    <row r="1383" spans="8:22" x14ac:dyDescent="0.2">
      <c r="H1383" s="8"/>
      <c r="I1383" s="9"/>
      <c r="J1383" s="9"/>
      <c r="K1383" s="9"/>
      <c r="L1383" s="9"/>
      <c r="V1383" s="16"/>
    </row>
    <row r="1384" spans="8:22" x14ac:dyDescent="0.2">
      <c r="H1384" s="8"/>
      <c r="I1384" s="9"/>
      <c r="J1384" s="9"/>
      <c r="K1384" s="9"/>
      <c r="L1384" s="9"/>
      <c r="V1384" s="16"/>
    </row>
    <row r="1385" spans="8:22" x14ac:dyDescent="0.2">
      <c r="H1385" s="8"/>
      <c r="I1385" s="9"/>
      <c r="J1385" s="9"/>
      <c r="K1385" s="9"/>
      <c r="L1385" s="9"/>
      <c r="V1385" s="16"/>
    </row>
    <row r="1386" spans="8:22" x14ac:dyDescent="0.2">
      <c r="H1386" s="8"/>
      <c r="I1386" s="9"/>
      <c r="J1386" s="9"/>
      <c r="K1386" s="9"/>
      <c r="L1386" s="9"/>
      <c r="V1386" s="16"/>
    </row>
    <row r="1387" spans="8:22" x14ac:dyDescent="0.2">
      <c r="H1387" s="8"/>
      <c r="I1387" s="9"/>
      <c r="J1387" s="9"/>
      <c r="K1387" s="9"/>
      <c r="L1387" s="9"/>
      <c r="V1387" s="16"/>
    </row>
    <row r="1388" spans="8:22" x14ac:dyDescent="0.2">
      <c r="H1388" s="8"/>
      <c r="I1388" s="9"/>
      <c r="J1388" s="9"/>
      <c r="K1388" s="9"/>
      <c r="L1388" s="9"/>
      <c r="V1388" s="16"/>
    </row>
    <row r="1389" spans="8:22" x14ac:dyDescent="0.2">
      <c r="H1389" s="8"/>
      <c r="I1389" s="9"/>
      <c r="J1389" s="9"/>
      <c r="K1389" s="9"/>
      <c r="L1389" s="9"/>
      <c r="V1389" s="16"/>
    </row>
    <row r="1390" spans="8:22" x14ac:dyDescent="0.2">
      <c r="H1390" s="8"/>
      <c r="I1390" s="9"/>
      <c r="J1390" s="9"/>
      <c r="K1390" s="9"/>
      <c r="L1390" s="9"/>
      <c r="V1390" s="16"/>
    </row>
    <row r="1391" spans="8:22" x14ac:dyDescent="0.2">
      <c r="H1391" s="8"/>
      <c r="I1391" s="9"/>
      <c r="J1391" s="9"/>
      <c r="K1391" s="9"/>
      <c r="L1391" s="9"/>
      <c r="V1391" s="16"/>
    </row>
    <row r="1392" spans="8:22" x14ac:dyDescent="0.2">
      <c r="H1392" s="8"/>
      <c r="I1392" s="9"/>
      <c r="J1392" s="9"/>
      <c r="K1392" s="9"/>
      <c r="L1392" s="9"/>
      <c r="V1392" s="16"/>
    </row>
    <row r="1393" spans="8:22" x14ac:dyDescent="0.2">
      <c r="H1393" s="8"/>
      <c r="I1393" s="9"/>
      <c r="J1393" s="9"/>
      <c r="K1393" s="9"/>
      <c r="L1393" s="9"/>
      <c r="V1393" s="16"/>
    </row>
    <row r="1394" spans="8:22" x14ac:dyDescent="0.2">
      <c r="H1394" s="8"/>
      <c r="I1394" s="9"/>
      <c r="J1394" s="9"/>
      <c r="K1394" s="9"/>
      <c r="L1394" s="9"/>
      <c r="V1394" s="16"/>
    </row>
    <row r="1395" spans="8:22" x14ac:dyDescent="0.2">
      <c r="H1395" s="8"/>
      <c r="I1395" s="9"/>
      <c r="J1395" s="9"/>
      <c r="K1395" s="9"/>
      <c r="L1395" s="9"/>
      <c r="V1395" s="16"/>
    </row>
    <row r="1396" spans="8:22" x14ac:dyDescent="0.2">
      <c r="H1396" s="8"/>
      <c r="I1396" s="9"/>
      <c r="J1396" s="9"/>
      <c r="K1396" s="9"/>
      <c r="L1396" s="9"/>
      <c r="V1396" s="16"/>
    </row>
    <row r="1397" spans="8:22" x14ac:dyDescent="0.2">
      <c r="H1397" s="8"/>
      <c r="I1397" s="9"/>
      <c r="J1397" s="9"/>
      <c r="K1397" s="9"/>
      <c r="L1397" s="9"/>
      <c r="V1397" s="16"/>
    </row>
    <row r="1398" spans="8:22" x14ac:dyDescent="0.2">
      <c r="H1398" s="8"/>
      <c r="I1398" s="9"/>
      <c r="J1398" s="9"/>
      <c r="K1398" s="9"/>
      <c r="L1398" s="9"/>
      <c r="V1398" s="16"/>
    </row>
    <row r="1399" spans="8:22" x14ac:dyDescent="0.2">
      <c r="H1399" s="8"/>
      <c r="I1399" s="9"/>
      <c r="J1399" s="9"/>
      <c r="K1399" s="9"/>
      <c r="L1399" s="9"/>
      <c r="V1399" s="16"/>
    </row>
    <row r="1400" spans="8:22" x14ac:dyDescent="0.2">
      <c r="H1400" s="8"/>
      <c r="I1400" s="9"/>
      <c r="J1400" s="9"/>
      <c r="K1400" s="9"/>
      <c r="L1400" s="9"/>
      <c r="V1400" s="16"/>
    </row>
    <row r="1401" spans="8:22" x14ac:dyDescent="0.2">
      <c r="H1401" s="8"/>
      <c r="I1401" s="9"/>
      <c r="J1401" s="9"/>
      <c r="K1401" s="9"/>
      <c r="L1401" s="9"/>
      <c r="V1401" s="16"/>
    </row>
    <row r="1402" spans="8:22" x14ac:dyDescent="0.2">
      <c r="H1402" s="8"/>
      <c r="I1402" s="9"/>
      <c r="J1402" s="9"/>
      <c r="K1402" s="9"/>
      <c r="L1402" s="9"/>
      <c r="V1402" s="16"/>
    </row>
    <row r="1403" spans="8:22" x14ac:dyDescent="0.2">
      <c r="H1403" s="8"/>
      <c r="I1403" s="9"/>
      <c r="J1403" s="9"/>
      <c r="K1403" s="9"/>
      <c r="L1403" s="9"/>
      <c r="V1403" s="16"/>
    </row>
    <row r="1404" spans="8:22" x14ac:dyDescent="0.2">
      <c r="H1404" s="8"/>
      <c r="I1404" s="9"/>
      <c r="J1404" s="9"/>
      <c r="K1404" s="9"/>
      <c r="L1404" s="9"/>
      <c r="V1404" s="16"/>
    </row>
    <row r="1405" spans="8:22" x14ac:dyDescent="0.2">
      <c r="H1405" s="8"/>
      <c r="I1405" s="9"/>
      <c r="J1405" s="9"/>
      <c r="K1405" s="9"/>
      <c r="L1405" s="9"/>
      <c r="V1405" s="16"/>
    </row>
    <row r="1406" spans="8:22" x14ac:dyDescent="0.2">
      <c r="H1406" s="8"/>
      <c r="I1406" s="9"/>
      <c r="J1406" s="9"/>
      <c r="K1406" s="9"/>
      <c r="L1406" s="9"/>
      <c r="V1406" s="16"/>
    </row>
    <row r="1407" spans="8:22" x14ac:dyDescent="0.2">
      <c r="H1407" s="8"/>
      <c r="I1407" s="9"/>
      <c r="J1407" s="9"/>
      <c r="K1407" s="9"/>
      <c r="L1407" s="9"/>
      <c r="V1407" s="16"/>
    </row>
    <row r="1408" spans="8:22" x14ac:dyDescent="0.2">
      <c r="H1408" s="8"/>
      <c r="I1408" s="9"/>
      <c r="J1408" s="9"/>
      <c r="K1408" s="9"/>
      <c r="L1408" s="9"/>
      <c r="V1408" s="16"/>
    </row>
    <row r="1409" spans="8:22" x14ac:dyDescent="0.2">
      <c r="H1409" s="8"/>
      <c r="I1409" s="9"/>
      <c r="J1409" s="9"/>
      <c r="K1409" s="9"/>
      <c r="L1409" s="9"/>
      <c r="V1409" s="16"/>
    </row>
    <row r="1410" spans="8:22" x14ac:dyDescent="0.2">
      <c r="H1410" s="8"/>
      <c r="I1410" s="9"/>
      <c r="J1410" s="9"/>
      <c r="K1410" s="9"/>
      <c r="L1410" s="9"/>
      <c r="V1410" s="16"/>
    </row>
    <row r="1411" spans="8:22" x14ac:dyDescent="0.2">
      <c r="H1411" s="8"/>
      <c r="I1411" s="9"/>
      <c r="J1411" s="9"/>
      <c r="K1411" s="9"/>
      <c r="L1411" s="9"/>
      <c r="V1411" s="16"/>
    </row>
    <row r="1412" spans="8:22" x14ac:dyDescent="0.2">
      <c r="H1412" s="8"/>
      <c r="I1412" s="9"/>
      <c r="J1412" s="9"/>
      <c r="K1412" s="9"/>
      <c r="L1412" s="9"/>
      <c r="V1412" s="16"/>
    </row>
    <row r="1413" spans="8:22" x14ac:dyDescent="0.2">
      <c r="H1413" s="8"/>
      <c r="I1413" s="9"/>
      <c r="J1413" s="9"/>
      <c r="K1413" s="9"/>
      <c r="L1413" s="9"/>
      <c r="V1413" s="16"/>
    </row>
    <row r="1414" spans="8:22" x14ac:dyDescent="0.2">
      <c r="H1414" s="8"/>
      <c r="I1414" s="9"/>
      <c r="J1414" s="9"/>
      <c r="K1414" s="9"/>
      <c r="L1414" s="9"/>
      <c r="V1414" s="16"/>
    </row>
    <row r="1415" spans="8:22" x14ac:dyDescent="0.2">
      <c r="H1415" s="8"/>
      <c r="I1415" s="9"/>
      <c r="J1415" s="9"/>
      <c r="K1415" s="9"/>
      <c r="L1415" s="9"/>
      <c r="V1415" s="16"/>
    </row>
    <row r="1416" spans="8:22" x14ac:dyDescent="0.2">
      <c r="H1416" s="8"/>
      <c r="I1416" s="9"/>
      <c r="J1416" s="9"/>
      <c r="K1416" s="9"/>
      <c r="L1416" s="9"/>
      <c r="V1416" s="16"/>
    </row>
    <row r="1417" spans="8:22" x14ac:dyDescent="0.2">
      <c r="H1417" s="8"/>
      <c r="I1417" s="9"/>
      <c r="J1417" s="9"/>
      <c r="K1417" s="9"/>
      <c r="L1417" s="9"/>
      <c r="V1417" s="16"/>
    </row>
    <row r="1418" spans="8:22" x14ac:dyDescent="0.2">
      <c r="H1418" s="8"/>
      <c r="I1418" s="9"/>
      <c r="J1418" s="9"/>
      <c r="K1418" s="9"/>
      <c r="L1418" s="9"/>
      <c r="V1418" s="16"/>
    </row>
    <row r="1419" spans="8:22" x14ac:dyDescent="0.2">
      <c r="H1419" s="8"/>
      <c r="I1419" s="9"/>
      <c r="J1419" s="9"/>
      <c r="K1419" s="9"/>
      <c r="L1419" s="9"/>
      <c r="V1419" s="16"/>
    </row>
    <row r="1420" spans="8:22" x14ac:dyDescent="0.2">
      <c r="H1420" s="8"/>
      <c r="I1420" s="9"/>
      <c r="J1420" s="9"/>
      <c r="K1420" s="9"/>
      <c r="L1420" s="9"/>
      <c r="V1420" s="16"/>
    </row>
    <row r="1421" spans="8:22" x14ac:dyDescent="0.2">
      <c r="H1421" s="8"/>
      <c r="I1421" s="9"/>
      <c r="J1421" s="9"/>
      <c r="K1421" s="9"/>
      <c r="L1421" s="9"/>
      <c r="V1421" s="16"/>
    </row>
    <row r="1422" spans="8:22" x14ac:dyDescent="0.2">
      <c r="H1422" s="8"/>
      <c r="I1422" s="9"/>
      <c r="J1422" s="9"/>
      <c r="K1422" s="9"/>
      <c r="L1422" s="9"/>
      <c r="V1422" s="16"/>
    </row>
    <row r="1423" spans="8:22" x14ac:dyDescent="0.2">
      <c r="H1423" s="8"/>
      <c r="I1423" s="9"/>
      <c r="J1423" s="9"/>
      <c r="K1423" s="9"/>
      <c r="L1423" s="9"/>
      <c r="V1423" s="16"/>
    </row>
    <row r="1424" spans="8:22" x14ac:dyDescent="0.2">
      <c r="H1424" s="8"/>
      <c r="I1424" s="9"/>
      <c r="J1424" s="9"/>
      <c r="K1424" s="9"/>
      <c r="L1424" s="9"/>
      <c r="V1424" s="16"/>
    </row>
    <row r="1425" spans="8:22" x14ac:dyDescent="0.2">
      <c r="H1425" s="8"/>
      <c r="I1425" s="9"/>
      <c r="J1425" s="9"/>
      <c r="K1425" s="9"/>
      <c r="L1425" s="9"/>
      <c r="V1425" s="16"/>
    </row>
    <row r="1426" spans="8:22" x14ac:dyDescent="0.2">
      <c r="H1426" s="8"/>
      <c r="I1426" s="9"/>
      <c r="J1426" s="9"/>
      <c r="K1426" s="9"/>
      <c r="L1426" s="9"/>
      <c r="V1426" s="16"/>
    </row>
    <row r="1427" spans="8:22" x14ac:dyDescent="0.2">
      <c r="H1427" s="8"/>
      <c r="I1427" s="9"/>
      <c r="J1427" s="9"/>
      <c r="K1427" s="9"/>
      <c r="L1427" s="9"/>
      <c r="V1427" s="16"/>
    </row>
    <row r="1428" spans="8:22" x14ac:dyDescent="0.2">
      <c r="H1428" s="8"/>
      <c r="I1428" s="9"/>
      <c r="J1428" s="9"/>
      <c r="K1428" s="9"/>
      <c r="L1428" s="9"/>
      <c r="V1428" s="16"/>
    </row>
    <row r="1429" spans="8:22" x14ac:dyDescent="0.2">
      <c r="H1429" s="8"/>
      <c r="I1429" s="9"/>
      <c r="J1429" s="9"/>
      <c r="K1429" s="9"/>
      <c r="L1429" s="9"/>
      <c r="V1429" s="16"/>
    </row>
    <row r="1430" spans="8:22" x14ac:dyDescent="0.2">
      <c r="H1430" s="8"/>
      <c r="I1430" s="9"/>
      <c r="J1430" s="9"/>
      <c r="K1430" s="9"/>
      <c r="L1430" s="9"/>
      <c r="V1430" s="16"/>
    </row>
    <row r="1431" spans="8:22" x14ac:dyDescent="0.2">
      <c r="H1431" s="8"/>
      <c r="I1431" s="9"/>
      <c r="J1431" s="9"/>
      <c r="K1431" s="9"/>
      <c r="L1431" s="9"/>
      <c r="V1431" s="16"/>
    </row>
    <row r="1432" spans="8:22" x14ac:dyDescent="0.2">
      <c r="H1432" s="8"/>
      <c r="I1432" s="9"/>
      <c r="J1432" s="9"/>
      <c r="K1432" s="9"/>
      <c r="L1432" s="9"/>
      <c r="V1432" s="16"/>
    </row>
    <row r="1433" spans="8:22" x14ac:dyDescent="0.2">
      <c r="H1433" s="8"/>
      <c r="I1433" s="9"/>
      <c r="J1433" s="9"/>
      <c r="K1433" s="9"/>
      <c r="L1433" s="9"/>
      <c r="V1433" s="16"/>
    </row>
    <row r="1434" spans="8:22" x14ac:dyDescent="0.2">
      <c r="H1434" s="8"/>
      <c r="I1434" s="9"/>
      <c r="J1434" s="9"/>
      <c r="K1434" s="9"/>
      <c r="L1434" s="9"/>
      <c r="V1434" s="16"/>
    </row>
    <row r="1435" spans="8:22" x14ac:dyDescent="0.2">
      <c r="H1435" s="8"/>
      <c r="I1435" s="9"/>
      <c r="J1435" s="9"/>
      <c r="K1435" s="9"/>
      <c r="L1435" s="9"/>
      <c r="V1435" s="16"/>
    </row>
    <row r="1436" spans="8:22" x14ac:dyDescent="0.2">
      <c r="H1436" s="8"/>
      <c r="I1436" s="9"/>
      <c r="J1436" s="9"/>
      <c r="K1436" s="9"/>
      <c r="L1436" s="9"/>
      <c r="V1436" s="16"/>
    </row>
    <row r="1437" spans="8:22" x14ac:dyDescent="0.2">
      <c r="H1437" s="8"/>
      <c r="I1437" s="9"/>
      <c r="J1437" s="9"/>
      <c r="K1437" s="9"/>
      <c r="L1437" s="9"/>
      <c r="V1437" s="16"/>
    </row>
    <row r="1438" spans="8:22" x14ac:dyDescent="0.2">
      <c r="H1438" s="8"/>
      <c r="I1438" s="9"/>
      <c r="J1438" s="9"/>
      <c r="K1438" s="9"/>
      <c r="L1438" s="9"/>
      <c r="V1438" s="16"/>
    </row>
    <row r="1439" spans="8:22" x14ac:dyDescent="0.2">
      <c r="H1439" s="8"/>
      <c r="I1439" s="9"/>
      <c r="J1439" s="9"/>
      <c r="K1439" s="9"/>
      <c r="L1439" s="9"/>
      <c r="V1439" s="16"/>
    </row>
    <row r="1440" spans="8:22" x14ac:dyDescent="0.2">
      <c r="H1440" s="8"/>
      <c r="I1440" s="9"/>
      <c r="J1440" s="9"/>
      <c r="K1440" s="9"/>
      <c r="L1440" s="9"/>
      <c r="V1440" s="16"/>
    </row>
    <row r="1441" spans="8:22" x14ac:dyDescent="0.2">
      <c r="H1441" s="8"/>
      <c r="I1441" s="9"/>
      <c r="J1441" s="9"/>
      <c r="K1441" s="9"/>
      <c r="L1441" s="9"/>
      <c r="V1441" s="16"/>
    </row>
    <row r="1442" spans="8:22" x14ac:dyDescent="0.2">
      <c r="H1442" s="8"/>
      <c r="I1442" s="9"/>
      <c r="J1442" s="9"/>
      <c r="K1442" s="9"/>
      <c r="L1442" s="9"/>
      <c r="V1442" s="16"/>
    </row>
    <row r="1443" spans="8:22" x14ac:dyDescent="0.2">
      <c r="H1443" s="8"/>
      <c r="I1443" s="9"/>
      <c r="J1443" s="9"/>
      <c r="K1443" s="9"/>
      <c r="L1443" s="9"/>
      <c r="V1443" s="16"/>
    </row>
    <row r="1444" spans="8:22" x14ac:dyDescent="0.2">
      <c r="H1444" s="8"/>
      <c r="I1444" s="9"/>
      <c r="J1444" s="9"/>
      <c r="K1444" s="9"/>
      <c r="L1444" s="9"/>
      <c r="V1444" s="16"/>
    </row>
    <row r="1445" spans="8:22" x14ac:dyDescent="0.2">
      <c r="H1445" s="8"/>
      <c r="I1445" s="9"/>
      <c r="J1445" s="9"/>
      <c r="K1445" s="9"/>
      <c r="L1445" s="9"/>
      <c r="V1445" s="16"/>
    </row>
    <row r="1446" spans="8:22" x14ac:dyDescent="0.2">
      <c r="H1446" s="8"/>
      <c r="I1446" s="9"/>
      <c r="J1446" s="9"/>
      <c r="K1446" s="9"/>
      <c r="L1446" s="9"/>
      <c r="V1446" s="16"/>
    </row>
    <row r="1447" spans="8:22" x14ac:dyDescent="0.2">
      <c r="H1447" s="8"/>
      <c r="I1447" s="9"/>
      <c r="J1447" s="9"/>
      <c r="K1447" s="9"/>
      <c r="L1447" s="9"/>
      <c r="V1447" s="16"/>
    </row>
    <row r="1448" spans="8:22" x14ac:dyDescent="0.2">
      <c r="H1448" s="8"/>
      <c r="I1448" s="9"/>
      <c r="J1448" s="9"/>
      <c r="K1448" s="9"/>
      <c r="L1448" s="9"/>
      <c r="V1448" s="16"/>
    </row>
    <row r="1449" spans="8:22" x14ac:dyDescent="0.2">
      <c r="H1449" s="8"/>
      <c r="I1449" s="9"/>
      <c r="J1449" s="9"/>
      <c r="K1449" s="9"/>
      <c r="L1449" s="9"/>
      <c r="V1449" s="16"/>
    </row>
    <row r="1450" spans="8:22" x14ac:dyDescent="0.2">
      <c r="H1450" s="8"/>
      <c r="I1450" s="9"/>
      <c r="J1450" s="9"/>
      <c r="K1450" s="9"/>
      <c r="L1450" s="9"/>
      <c r="V1450" s="16"/>
    </row>
    <row r="1451" spans="8:22" x14ac:dyDescent="0.2">
      <c r="H1451" s="8"/>
      <c r="I1451" s="9"/>
      <c r="J1451" s="9"/>
      <c r="K1451" s="9"/>
      <c r="L1451" s="9"/>
      <c r="V1451" s="16"/>
    </row>
    <row r="1452" spans="8:22" x14ac:dyDescent="0.2">
      <c r="H1452" s="8"/>
      <c r="I1452" s="9"/>
      <c r="J1452" s="9"/>
      <c r="K1452" s="9"/>
      <c r="L1452" s="9"/>
      <c r="V1452" s="16"/>
    </row>
    <row r="1453" spans="8:22" x14ac:dyDescent="0.2">
      <c r="H1453" s="8"/>
      <c r="I1453" s="9"/>
      <c r="J1453" s="9"/>
      <c r="K1453" s="9"/>
      <c r="L1453" s="9"/>
      <c r="V1453" s="16"/>
    </row>
    <row r="1454" spans="8:22" x14ac:dyDescent="0.2">
      <c r="H1454" s="8"/>
      <c r="I1454" s="9"/>
      <c r="J1454" s="9"/>
      <c r="K1454" s="9"/>
      <c r="L1454" s="9"/>
      <c r="V1454" s="16"/>
    </row>
    <row r="1455" spans="8:22" x14ac:dyDescent="0.2">
      <c r="H1455" s="8"/>
      <c r="I1455" s="9"/>
      <c r="J1455" s="9"/>
      <c r="K1455" s="9"/>
      <c r="L1455" s="9"/>
      <c r="V1455" s="16"/>
    </row>
    <row r="1456" spans="8:22" x14ac:dyDescent="0.2">
      <c r="H1456" s="8"/>
      <c r="I1456" s="9"/>
      <c r="J1456" s="9"/>
      <c r="K1456" s="9"/>
      <c r="L1456" s="9"/>
      <c r="V1456" s="16"/>
    </row>
    <row r="1457" spans="8:22" x14ac:dyDescent="0.2">
      <c r="H1457" s="8"/>
      <c r="I1457" s="9"/>
      <c r="J1457" s="9"/>
      <c r="K1457" s="9"/>
      <c r="L1457" s="9"/>
      <c r="V1457" s="16"/>
    </row>
    <row r="1458" spans="8:22" x14ac:dyDescent="0.2">
      <c r="H1458" s="8"/>
      <c r="I1458" s="9"/>
      <c r="J1458" s="9"/>
      <c r="K1458" s="9"/>
      <c r="L1458" s="9"/>
      <c r="V1458" s="16"/>
    </row>
    <row r="1459" spans="8:22" x14ac:dyDescent="0.2">
      <c r="H1459" s="8"/>
      <c r="I1459" s="9"/>
      <c r="J1459" s="9"/>
      <c r="K1459" s="9"/>
      <c r="L1459" s="9"/>
      <c r="V1459" s="16"/>
    </row>
    <row r="1460" spans="8:22" x14ac:dyDescent="0.2">
      <c r="H1460" s="8"/>
      <c r="I1460" s="9"/>
      <c r="J1460" s="9"/>
      <c r="K1460" s="9"/>
      <c r="L1460" s="9"/>
      <c r="V1460" s="16"/>
    </row>
    <row r="1461" spans="8:22" x14ac:dyDescent="0.2">
      <c r="H1461" s="8"/>
      <c r="I1461" s="9"/>
      <c r="J1461" s="9"/>
      <c r="K1461" s="9"/>
      <c r="L1461" s="9"/>
      <c r="V1461" s="16"/>
    </row>
    <row r="1462" spans="8:22" x14ac:dyDescent="0.2">
      <c r="H1462" s="8"/>
      <c r="I1462" s="9"/>
      <c r="J1462" s="9"/>
      <c r="K1462" s="9"/>
      <c r="L1462" s="9"/>
      <c r="V1462" s="16"/>
    </row>
    <row r="1463" spans="8:22" x14ac:dyDescent="0.2">
      <c r="H1463" s="8"/>
      <c r="I1463" s="9"/>
      <c r="J1463" s="9"/>
      <c r="K1463" s="9"/>
      <c r="L1463" s="9"/>
      <c r="V1463" s="16"/>
    </row>
    <row r="1464" spans="8:22" x14ac:dyDescent="0.2">
      <c r="H1464" s="8"/>
      <c r="I1464" s="9"/>
      <c r="J1464" s="9"/>
      <c r="K1464" s="9"/>
      <c r="L1464" s="9"/>
      <c r="V1464" s="16"/>
    </row>
    <row r="1465" spans="8:22" x14ac:dyDescent="0.2">
      <c r="H1465" s="8"/>
      <c r="I1465" s="9"/>
      <c r="J1465" s="9"/>
      <c r="K1465" s="9"/>
      <c r="L1465" s="9"/>
      <c r="V1465" s="16"/>
    </row>
    <row r="1466" spans="8:22" x14ac:dyDescent="0.2">
      <c r="H1466" s="8"/>
      <c r="I1466" s="9"/>
      <c r="J1466" s="9"/>
      <c r="K1466" s="9"/>
      <c r="L1466" s="9"/>
      <c r="V1466" s="16"/>
    </row>
    <row r="1467" spans="8:22" x14ac:dyDescent="0.2">
      <c r="H1467" s="8"/>
      <c r="I1467" s="9"/>
      <c r="J1467" s="9"/>
      <c r="K1467" s="9"/>
      <c r="L1467" s="9"/>
      <c r="V1467" s="16"/>
    </row>
    <row r="1468" spans="8:22" x14ac:dyDescent="0.2">
      <c r="H1468" s="8"/>
      <c r="I1468" s="9"/>
      <c r="J1468" s="9"/>
      <c r="K1468" s="9"/>
      <c r="L1468" s="9"/>
      <c r="V1468" s="16"/>
    </row>
    <row r="1469" spans="8:22" x14ac:dyDescent="0.2">
      <c r="H1469" s="8"/>
      <c r="I1469" s="9"/>
      <c r="J1469" s="9"/>
      <c r="K1469" s="9"/>
      <c r="L1469" s="9"/>
      <c r="V1469" s="16"/>
    </row>
    <row r="1470" spans="8:22" x14ac:dyDescent="0.2">
      <c r="H1470" s="8"/>
      <c r="I1470" s="9"/>
      <c r="J1470" s="9"/>
      <c r="K1470" s="9"/>
      <c r="L1470" s="9"/>
      <c r="V1470" s="16"/>
    </row>
    <row r="1471" spans="8:22" x14ac:dyDescent="0.2">
      <c r="H1471" s="8"/>
      <c r="I1471" s="9"/>
      <c r="J1471" s="9"/>
      <c r="K1471" s="9"/>
      <c r="L1471" s="9"/>
      <c r="V1471" s="16"/>
    </row>
    <row r="1472" spans="8:22" x14ac:dyDescent="0.2">
      <c r="H1472" s="8"/>
      <c r="I1472" s="9"/>
      <c r="J1472" s="9"/>
      <c r="K1472" s="9"/>
      <c r="L1472" s="9"/>
      <c r="V1472" s="16"/>
    </row>
    <row r="1473" spans="8:22" x14ac:dyDescent="0.2">
      <c r="H1473" s="8"/>
      <c r="I1473" s="9"/>
      <c r="J1473" s="9"/>
      <c r="K1473" s="9"/>
      <c r="L1473" s="9"/>
      <c r="V1473" s="16"/>
    </row>
    <row r="1474" spans="8:22" x14ac:dyDescent="0.2">
      <c r="H1474" s="8"/>
      <c r="I1474" s="9"/>
      <c r="J1474" s="9"/>
      <c r="K1474" s="9"/>
      <c r="L1474" s="9"/>
      <c r="V1474" s="16"/>
    </row>
    <row r="1475" spans="8:22" x14ac:dyDescent="0.2">
      <c r="H1475" s="8"/>
      <c r="I1475" s="9"/>
      <c r="J1475" s="9"/>
      <c r="K1475" s="9"/>
      <c r="L1475" s="9"/>
      <c r="V1475" s="16"/>
    </row>
    <row r="1476" spans="8:22" x14ac:dyDescent="0.2">
      <c r="H1476" s="8"/>
      <c r="I1476" s="9"/>
      <c r="J1476" s="9"/>
      <c r="K1476" s="9"/>
      <c r="L1476" s="9"/>
      <c r="V1476" s="16"/>
    </row>
    <row r="1477" spans="8:22" x14ac:dyDescent="0.2">
      <c r="H1477" s="8"/>
      <c r="I1477" s="9"/>
      <c r="J1477" s="9"/>
      <c r="K1477" s="9"/>
      <c r="L1477" s="9"/>
      <c r="V1477" s="16"/>
    </row>
    <row r="1478" spans="8:22" x14ac:dyDescent="0.2">
      <c r="H1478" s="8"/>
      <c r="I1478" s="9"/>
      <c r="J1478" s="9"/>
      <c r="K1478" s="9"/>
      <c r="L1478" s="9"/>
      <c r="V1478" s="16"/>
    </row>
    <row r="1479" spans="8:22" x14ac:dyDescent="0.2">
      <c r="H1479" s="8"/>
      <c r="I1479" s="9"/>
      <c r="J1479" s="9"/>
      <c r="K1479" s="9"/>
      <c r="L1479" s="9"/>
      <c r="V1479" s="16"/>
    </row>
    <row r="1480" spans="8:22" x14ac:dyDescent="0.2">
      <c r="H1480" s="8"/>
      <c r="I1480" s="9"/>
      <c r="J1480" s="9"/>
      <c r="K1480" s="9"/>
      <c r="L1480" s="9"/>
      <c r="V1480" s="16"/>
    </row>
    <row r="1481" spans="8:22" x14ac:dyDescent="0.2">
      <c r="H1481" s="8"/>
      <c r="I1481" s="9"/>
      <c r="J1481" s="9"/>
      <c r="K1481" s="9"/>
      <c r="L1481" s="9"/>
      <c r="V1481" s="16"/>
    </row>
    <row r="1482" spans="8:22" x14ac:dyDescent="0.2">
      <c r="H1482" s="8"/>
      <c r="I1482" s="9"/>
      <c r="J1482" s="9"/>
      <c r="K1482" s="9"/>
      <c r="L1482" s="9"/>
      <c r="V1482" s="16"/>
    </row>
    <row r="1483" spans="8:22" x14ac:dyDescent="0.2">
      <c r="H1483" s="8"/>
      <c r="I1483" s="9"/>
      <c r="J1483" s="9"/>
      <c r="K1483" s="9"/>
      <c r="L1483" s="9"/>
      <c r="V1483" s="16"/>
    </row>
    <row r="1484" spans="8:22" x14ac:dyDescent="0.2">
      <c r="H1484" s="8"/>
      <c r="I1484" s="9"/>
      <c r="J1484" s="9"/>
      <c r="K1484" s="9"/>
      <c r="L1484" s="9"/>
      <c r="V1484" s="16"/>
    </row>
    <row r="1485" spans="8:22" x14ac:dyDescent="0.2">
      <c r="H1485" s="8"/>
      <c r="I1485" s="9"/>
      <c r="J1485" s="9"/>
      <c r="K1485" s="9"/>
      <c r="L1485" s="9"/>
      <c r="V1485" s="16"/>
    </row>
    <row r="1486" spans="8:22" x14ac:dyDescent="0.2">
      <c r="H1486" s="8"/>
      <c r="I1486" s="9"/>
      <c r="J1486" s="9"/>
      <c r="K1486" s="9"/>
      <c r="L1486" s="9"/>
      <c r="V1486" s="16"/>
    </row>
    <row r="1487" spans="8:22" x14ac:dyDescent="0.2">
      <c r="H1487" s="8"/>
      <c r="I1487" s="9"/>
      <c r="J1487" s="9"/>
      <c r="K1487" s="9"/>
      <c r="L1487" s="9"/>
      <c r="V1487" s="16"/>
    </row>
    <row r="1488" spans="8:22" x14ac:dyDescent="0.2">
      <c r="H1488" s="8"/>
      <c r="I1488" s="9"/>
      <c r="J1488" s="9"/>
      <c r="K1488" s="9"/>
      <c r="L1488" s="9"/>
      <c r="V1488" s="16"/>
    </row>
    <row r="1489" spans="8:22" x14ac:dyDescent="0.2">
      <c r="H1489" s="8"/>
      <c r="I1489" s="9"/>
      <c r="J1489" s="9"/>
      <c r="K1489" s="9"/>
      <c r="L1489" s="9"/>
      <c r="V1489" s="16"/>
    </row>
    <row r="1490" spans="8:22" x14ac:dyDescent="0.2">
      <c r="H1490" s="8"/>
      <c r="I1490" s="9"/>
      <c r="J1490" s="9"/>
      <c r="K1490" s="9"/>
      <c r="L1490" s="9"/>
      <c r="V1490" s="16"/>
    </row>
    <row r="1491" spans="8:22" x14ac:dyDescent="0.2">
      <c r="H1491" s="8"/>
      <c r="I1491" s="9"/>
      <c r="J1491" s="9"/>
      <c r="K1491" s="9"/>
      <c r="L1491" s="9"/>
      <c r="V1491" s="16"/>
    </row>
    <row r="1492" spans="8:22" x14ac:dyDescent="0.2">
      <c r="H1492" s="8"/>
      <c r="I1492" s="9"/>
      <c r="J1492" s="9"/>
      <c r="K1492" s="9"/>
      <c r="L1492" s="9"/>
      <c r="V1492" s="16"/>
    </row>
    <row r="1493" spans="8:22" x14ac:dyDescent="0.2">
      <c r="H1493" s="8"/>
      <c r="I1493" s="9"/>
      <c r="J1493" s="9"/>
      <c r="K1493" s="9"/>
      <c r="L1493" s="9"/>
      <c r="V1493" s="16"/>
    </row>
    <row r="1494" spans="8:22" x14ac:dyDescent="0.2">
      <c r="H1494" s="8"/>
      <c r="I1494" s="9"/>
      <c r="J1494" s="9"/>
      <c r="K1494" s="9"/>
      <c r="L1494" s="9"/>
      <c r="V1494" s="16"/>
    </row>
    <row r="1495" spans="8:22" x14ac:dyDescent="0.2">
      <c r="H1495" s="8"/>
      <c r="I1495" s="9"/>
      <c r="J1495" s="9"/>
      <c r="K1495" s="9"/>
      <c r="L1495" s="9"/>
      <c r="V1495" s="16"/>
    </row>
    <row r="1496" spans="8:22" x14ac:dyDescent="0.2">
      <c r="H1496" s="8"/>
      <c r="I1496" s="9"/>
      <c r="J1496" s="9"/>
      <c r="K1496" s="9"/>
      <c r="L1496" s="9"/>
      <c r="V1496" s="16"/>
    </row>
    <row r="1497" spans="8:22" x14ac:dyDescent="0.2">
      <c r="H1497" s="8"/>
      <c r="I1497" s="9"/>
      <c r="J1497" s="9"/>
      <c r="K1497" s="9"/>
      <c r="L1497" s="9"/>
      <c r="V1497" s="16"/>
    </row>
    <row r="1498" spans="8:22" x14ac:dyDescent="0.2">
      <c r="H1498" s="8"/>
      <c r="I1498" s="9"/>
      <c r="J1498" s="9"/>
      <c r="K1498" s="9"/>
      <c r="L1498" s="9"/>
      <c r="V1498" s="16"/>
    </row>
    <row r="1499" spans="8:22" x14ac:dyDescent="0.2">
      <c r="H1499" s="8"/>
      <c r="I1499" s="9"/>
      <c r="J1499" s="9"/>
      <c r="K1499" s="9"/>
      <c r="L1499" s="9"/>
      <c r="V1499" s="16"/>
    </row>
    <row r="1500" spans="8:22" x14ac:dyDescent="0.2">
      <c r="H1500" s="8"/>
      <c r="I1500" s="9"/>
      <c r="J1500" s="9"/>
      <c r="K1500" s="9"/>
      <c r="L1500" s="9"/>
      <c r="V1500" s="16"/>
    </row>
    <row r="1501" spans="8:22" x14ac:dyDescent="0.2">
      <c r="H1501" s="8"/>
      <c r="I1501" s="9"/>
      <c r="J1501" s="9"/>
      <c r="K1501" s="9"/>
      <c r="L1501" s="9"/>
      <c r="V1501" s="16"/>
    </row>
    <row r="1502" spans="8:22" x14ac:dyDescent="0.2">
      <c r="H1502" s="8"/>
      <c r="I1502" s="9"/>
      <c r="J1502" s="9"/>
      <c r="K1502" s="9"/>
      <c r="L1502" s="9"/>
      <c r="V1502" s="16"/>
    </row>
    <row r="1503" spans="8:22" x14ac:dyDescent="0.2">
      <c r="H1503" s="8"/>
      <c r="I1503" s="9"/>
      <c r="J1503" s="9"/>
      <c r="K1503" s="9"/>
      <c r="L1503" s="9"/>
      <c r="V1503" s="16"/>
    </row>
    <row r="1504" spans="8:22" x14ac:dyDescent="0.2">
      <c r="H1504" s="8"/>
      <c r="I1504" s="9"/>
      <c r="J1504" s="9"/>
      <c r="K1504" s="9"/>
      <c r="L1504" s="9"/>
      <c r="V1504" s="16"/>
    </row>
    <row r="1505" spans="8:22" x14ac:dyDescent="0.2">
      <c r="H1505" s="8"/>
      <c r="I1505" s="9"/>
      <c r="J1505" s="9"/>
      <c r="K1505" s="9"/>
      <c r="L1505" s="9"/>
      <c r="V1505" s="16"/>
    </row>
    <row r="1506" spans="8:22" x14ac:dyDescent="0.2">
      <c r="H1506" s="8"/>
      <c r="I1506" s="9"/>
      <c r="J1506" s="9"/>
      <c r="K1506" s="9"/>
      <c r="L1506" s="9"/>
      <c r="V1506" s="16"/>
    </row>
    <row r="1507" spans="8:22" x14ac:dyDescent="0.2">
      <c r="H1507" s="8"/>
      <c r="I1507" s="9"/>
      <c r="J1507" s="9"/>
      <c r="K1507" s="9"/>
      <c r="L1507" s="9"/>
      <c r="V1507" s="16"/>
    </row>
    <row r="1508" spans="8:22" x14ac:dyDescent="0.2">
      <c r="H1508" s="8"/>
      <c r="I1508" s="9"/>
      <c r="J1508" s="9"/>
      <c r="K1508" s="9"/>
      <c r="L1508" s="9"/>
      <c r="V1508" s="16"/>
    </row>
    <row r="1509" spans="8:22" x14ac:dyDescent="0.2">
      <c r="H1509" s="8"/>
      <c r="I1509" s="9"/>
      <c r="J1509" s="9"/>
      <c r="K1509" s="9"/>
      <c r="L1509" s="9"/>
      <c r="V1509" s="16"/>
    </row>
    <row r="1510" spans="8:22" x14ac:dyDescent="0.2">
      <c r="H1510" s="8"/>
      <c r="I1510" s="9"/>
      <c r="J1510" s="9"/>
      <c r="K1510" s="9"/>
      <c r="L1510" s="9"/>
      <c r="V1510" s="16"/>
    </row>
    <row r="1511" spans="8:22" x14ac:dyDescent="0.2">
      <c r="H1511" s="8"/>
      <c r="I1511" s="9"/>
      <c r="J1511" s="9"/>
      <c r="K1511" s="9"/>
      <c r="L1511" s="9"/>
      <c r="V1511" s="16"/>
    </row>
    <row r="1512" spans="8:22" x14ac:dyDescent="0.2">
      <c r="H1512" s="8"/>
      <c r="I1512" s="9"/>
      <c r="J1512" s="9"/>
      <c r="K1512" s="9"/>
      <c r="L1512" s="9"/>
      <c r="V1512" s="16"/>
    </row>
    <row r="1513" spans="8:22" x14ac:dyDescent="0.2">
      <c r="H1513" s="8"/>
      <c r="I1513" s="9"/>
      <c r="J1513" s="9"/>
      <c r="K1513" s="9"/>
      <c r="L1513" s="9"/>
      <c r="V1513" s="16"/>
    </row>
    <row r="1514" spans="8:22" x14ac:dyDescent="0.2">
      <c r="H1514" s="8"/>
      <c r="I1514" s="9"/>
      <c r="J1514" s="9"/>
      <c r="K1514" s="9"/>
      <c r="L1514" s="9"/>
      <c r="V1514" s="16"/>
    </row>
    <row r="1515" spans="8:22" x14ac:dyDescent="0.2">
      <c r="H1515" s="8"/>
      <c r="I1515" s="9"/>
      <c r="J1515" s="9"/>
      <c r="K1515" s="9"/>
      <c r="L1515" s="9"/>
      <c r="V1515" s="16"/>
    </row>
    <row r="1516" spans="8:22" x14ac:dyDescent="0.2">
      <c r="H1516" s="8"/>
      <c r="I1516" s="9"/>
      <c r="J1516" s="9"/>
      <c r="K1516" s="9"/>
      <c r="L1516" s="9"/>
      <c r="V1516" s="16"/>
    </row>
    <row r="1517" spans="8:22" x14ac:dyDescent="0.2">
      <c r="H1517" s="8"/>
      <c r="I1517" s="9"/>
      <c r="J1517" s="9"/>
      <c r="K1517" s="9"/>
      <c r="L1517" s="9"/>
      <c r="V1517" s="16"/>
    </row>
    <row r="1518" spans="8:22" x14ac:dyDescent="0.2">
      <c r="H1518" s="8"/>
      <c r="I1518" s="9"/>
      <c r="J1518" s="9"/>
      <c r="K1518" s="9"/>
      <c r="L1518" s="9"/>
      <c r="V1518" s="16"/>
    </row>
    <row r="1519" spans="8:22" x14ac:dyDescent="0.2">
      <c r="H1519" s="8"/>
      <c r="I1519" s="9"/>
      <c r="J1519" s="9"/>
      <c r="K1519" s="9"/>
      <c r="L1519" s="9"/>
      <c r="V1519" s="16"/>
    </row>
    <row r="1520" spans="8:22" x14ac:dyDescent="0.2">
      <c r="H1520" s="8"/>
      <c r="I1520" s="9"/>
      <c r="J1520" s="9"/>
      <c r="K1520" s="9"/>
      <c r="L1520" s="9"/>
      <c r="V1520" s="16"/>
    </row>
    <row r="1521" spans="8:22" x14ac:dyDescent="0.2">
      <c r="H1521" s="8"/>
      <c r="I1521" s="9"/>
      <c r="J1521" s="9"/>
      <c r="K1521" s="9"/>
      <c r="L1521" s="9"/>
      <c r="V1521" s="16"/>
    </row>
    <row r="1522" spans="8:22" x14ac:dyDescent="0.2">
      <c r="H1522" s="8"/>
      <c r="I1522" s="9"/>
      <c r="J1522" s="9"/>
      <c r="K1522" s="9"/>
      <c r="L1522" s="9"/>
      <c r="V1522" s="16"/>
    </row>
    <row r="1523" spans="8:22" x14ac:dyDescent="0.2">
      <c r="H1523" s="8"/>
      <c r="I1523" s="9"/>
      <c r="J1523" s="9"/>
      <c r="K1523" s="9"/>
      <c r="L1523" s="9"/>
      <c r="V1523" s="16"/>
    </row>
    <row r="1524" spans="8:22" x14ac:dyDescent="0.2">
      <c r="H1524" s="8"/>
      <c r="I1524" s="9"/>
      <c r="J1524" s="9"/>
      <c r="K1524" s="9"/>
      <c r="L1524" s="9"/>
      <c r="V1524" s="16"/>
    </row>
    <row r="1525" spans="8:22" x14ac:dyDescent="0.2">
      <c r="H1525" s="8"/>
      <c r="I1525" s="9"/>
      <c r="J1525" s="9"/>
      <c r="K1525" s="9"/>
      <c r="L1525" s="9"/>
      <c r="V1525" s="16"/>
    </row>
    <row r="1526" spans="8:22" x14ac:dyDescent="0.2">
      <c r="H1526" s="8"/>
      <c r="I1526" s="9"/>
      <c r="J1526" s="9"/>
      <c r="K1526" s="9"/>
      <c r="L1526" s="9"/>
      <c r="V1526" s="16"/>
    </row>
    <row r="1527" spans="8:22" x14ac:dyDescent="0.2">
      <c r="H1527" s="8"/>
      <c r="I1527" s="9"/>
      <c r="J1527" s="9"/>
      <c r="K1527" s="9"/>
      <c r="L1527" s="9"/>
      <c r="V1527" s="16"/>
    </row>
    <row r="1528" spans="8:22" x14ac:dyDescent="0.2">
      <c r="H1528" s="8"/>
      <c r="I1528" s="9"/>
      <c r="J1528" s="9"/>
      <c r="K1528" s="9"/>
      <c r="L1528" s="9"/>
      <c r="V1528" s="16"/>
    </row>
    <row r="1529" spans="8:22" x14ac:dyDescent="0.2">
      <c r="H1529" s="8"/>
      <c r="I1529" s="9"/>
      <c r="J1529" s="9"/>
      <c r="K1529" s="9"/>
      <c r="L1529" s="9"/>
      <c r="V1529" s="16"/>
    </row>
    <row r="1530" spans="8:22" x14ac:dyDescent="0.2">
      <c r="H1530" s="8"/>
      <c r="I1530" s="9"/>
      <c r="J1530" s="9"/>
      <c r="K1530" s="9"/>
      <c r="L1530" s="9"/>
      <c r="V1530" s="16"/>
    </row>
    <row r="1531" spans="8:22" x14ac:dyDescent="0.2">
      <c r="H1531" s="8"/>
      <c r="I1531" s="9"/>
      <c r="J1531" s="9"/>
      <c r="K1531" s="9"/>
      <c r="L1531" s="9"/>
      <c r="V1531" s="16"/>
    </row>
    <row r="1532" spans="8:22" x14ac:dyDescent="0.2">
      <c r="H1532" s="8"/>
      <c r="I1532" s="9"/>
      <c r="J1532" s="9"/>
      <c r="K1532" s="9"/>
      <c r="L1532" s="9"/>
      <c r="V1532" s="16"/>
    </row>
    <row r="1533" spans="8:22" x14ac:dyDescent="0.2">
      <c r="H1533" s="8"/>
      <c r="I1533" s="9"/>
      <c r="J1533" s="9"/>
      <c r="K1533" s="9"/>
      <c r="L1533" s="9"/>
      <c r="V1533" s="16"/>
    </row>
    <row r="1534" spans="8:22" x14ac:dyDescent="0.2">
      <c r="H1534" s="8"/>
      <c r="I1534" s="9"/>
      <c r="J1534" s="9"/>
      <c r="K1534" s="9"/>
      <c r="L1534" s="9"/>
      <c r="V1534" s="16"/>
    </row>
    <row r="1535" spans="8:22" x14ac:dyDescent="0.2">
      <c r="H1535" s="8"/>
      <c r="I1535" s="9"/>
      <c r="J1535" s="9"/>
      <c r="K1535" s="9"/>
      <c r="L1535" s="9"/>
      <c r="V1535" s="16"/>
    </row>
    <row r="1536" spans="8:22" x14ac:dyDescent="0.2">
      <c r="H1536" s="8"/>
      <c r="I1536" s="9"/>
      <c r="J1536" s="9"/>
      <c r="K1536" s="9"/>
      <c r="L1536" s="9"/>
      <c r="V1536" s="16"/>
    </row>
    <row r="1537" spans="8:22" x14ac:dyDescent="0.2">
      <c r="H1537" s="8"/>
      <c r="I1537" s="9"/>
      <c r="J1537" s="9"/>
      <c r="K1537" s="9"/>
      <c r="L1537" s="9"/>
      <c r="V1537" s="16"/>
    </row>
    <row r="1538" spans="8:22" x14ac:dyDescent="0.2">
      <c r="H1538" s="8"/>
      <c r="I1538" s="9"/>
      <c r="J1538" s="9"/>
      <c r="K1538" s="9"/>
      <c r="L1538" s="9"/>
      <c r="V1538" s="16"/>
    </row>
    <row r="1539" spans="8:22" x14ac:dyDescent="0.2">
      <c r="H1539" s="8"/>
      <c r="I1539" s="9"/>
      <c r="J1539" s="9"/>
      <c r="K1539" s="9"/>
      <c r="L1539" s="9"/>
      <c r="V1539" s="16"/>
    </row>
    <row r="1540" spans="8:22" x14ac:dyDescent="0.2">
      <c r="H1540" s="8"/>
      <c r="I1540" s="9"/>
      <c r="J1540" s="9"/>
      <c r="K1540" s="9"/>
      <c r="L1540" s="9"/>
      <c r="V1540" s="16"/>
    </row>
    <row r="1541" spans="8:22" x14ac:dyDescent="0.2">
      <c r="H1541" s="8"/>
      <c r="I1541" s="9"/>
      <c r="J1541" s="9"/>
      <c r="K1541" s="9"/>
      <c r="L1541" s="9"/>
      <c r="V1541" s="16"/>
    </row>
    <row r="1542" spans="8:22" x14ac:dyDescent="0.2">
      <c r="H1542" s="8"/>
      <c r="I1542" s="9"/>
      <c r="J1542" s="9"/>
      <c r="K1542" s="9"/>
      <c r="L1542" s="9"/>
      <c r="V1542" s="16"/>
    </row>
    <row r="1543" spans="8:22" x14ac:dyDescent="0.2">
      <c r="H1543" s="8"/>
      <c r="I1543" s="9"/>
      <c r="J1543" s="9"/>
      <c r="K1543" s="9"/>
      <c r="L1543" s="9"/>
      <c r="V1543" s="16"/>
    </row>
    <row r="1544" spans="8:22" x14ac:dyDescent="0.2">
      <c r="H1544" s="8"/>
      <c r="I1544" s="9"/>
      <c r="J1544" s="9"/>
      <c r="K1544" s="9"/>
      <c r="L1544" s="9"/>
      <c r="V1544" s="16"/>
    </row>
    <row r="1545" spans="8:22" x14ac:dyDescent="0.2">
      <c r="H1545" s="8"/>
      <c r="I1545" s="9"/>
      <c r="J1545" s="9"/>
      <c r="K1545" s="9"/>
      <c r="L1545" s="9"/>
      <c r="V1545" s="16"/>
    </row>
    <row r="1546" spans="8:22" x14ac:dyDescent="0.2">
      <c r="H1546" s="8"/>
      <c r="I1546" s="9"/>
      <c r="J1546" s="9"/>
      <c r="K1546" s="9"/>
      <c r="L1546" s="9"/>
      <c r="V1546" s="16"/>
    </row>
    <row r="1547" spans="8:22" x14ac:dyDescent="0.2">
      <c r="H1547" s="8"/>
      <c r="I1547" s="9"/>
      <c r="J1547" s="9"/>
      <c r="K1547" s="9"/>
      <c r="L1547" s="9"/>
      <c r="V1547" s="16"/>
    </row>
    <row r="1548" spans="8:22" x14ac:dyDescent="0.2">
      <c r="H1548" s="8"/>
      <c r="I1548" s="9"/>
      <c r="J1548" s="9"/>
      <c r="K1548" s="9"/>
      <c r="L1548" s="9"/>
      <c r="V1548" s="16"/>
    </row>
    <row r="1549" spans="8:22" x14ac:dyDescent="0.2">
      <c r="H1549" s="8"/>
      <c r="I1549" s="9"/>
      <c r="J1549" s="9"/>
      <c r="K1549" s="9"/>
      <c r="L1549" s="9"/>
      <c r="V1549" s="16"/>
    </row>
    <row r="1550" spans="8:22" x14ac:dyDescent="0.2">
      <c r="H1550" s="8"/>
      <c r="I1550" s="9"/>
      <c r="J1550" s="9"/>
      <c r="K1550" s="9"/>
      <c r="L1550" s="9"/>
      <c r="V1550" s="16"/>
    </row>
    <row r="1551" spans="8:22" x14ac:dyDescent="0.2">
      <c r="H1551" s="8"/>
      <c r="I1551" s="9"/>
      <c r="J1551" s="9"/>
      <c r="K1551" s="9"/>
      <c r="L1551" s="9"/>
      <c r="V1551" s="16"/>
    </row>
    <row r="1552" spans="8:22" x14ac:dyDescent="0.2">
      <c r="H1552" s="8"/>
      <c r="I1552" s="9"/>
      <c r="J1552" s="9"/>
      <c r="K1552" s="9"/>
      <c r="L1552" s="9"/>
      <c r="V1552" s="16"/>
    </row>
    <row r="1553" spans="8:22" x14ac:dyDescent="0.2">
      <c r="H1553" s="8"/>
      <c r="I1553" s="9"/>
      <c r="J1553" s="9"/>
      <c r="K1553" s="9"/>
      <c r="L1553" s="9"/>
      <c r="V1553" s="16"/>
    </row>
    <row r="1554" spans="8:22" x14ac:dyDescent="0.2">
      <c r="H1554" s="8"/>
      <c r="I1554" s="9"/>
      <c r="J1554" s="9"/>
      <c r="K1554" s="9"/>
      <c r="L1554" s="9"/>
      <c r="V1554" s="16"/>
    </row>
    <row r="1555" spans="8:22" x14ac:dyDescent="0.2">
      <c r="H1555" s="8"/>
      <c r="I1555" s="9"/>
      <c r="J1555" s="9"/>
      <c r="K1555" s="9"/>
      <c r="L1555" s="9"/>
      <c r="V1555" s="16"/>
    </row>
    <row r="1556" spans="8:22" x14ac:dyDescent="0.2">
      <c r="H1556" s="8"/>
      <c r="I1556" s="9"/>
      <c r="J1556" s="9"/>
      <c r="K1556" s="9"/>
      <c r="L1556" s="9"/>
      <c r="V1556" s="16"/>
    </row>
    <row r="1557" spans="8:22" x14ac:dyDescent="0.2">
      <c r="H1557" s="8"/>
      <c r="I1557" s="9"/>
      <c r="J1557" s="9"/>
      <c r="K1557" s="9"/>
      <c r="L1557" s="9"/>
      <c r="V1557" s="16"/>
    </row>
    <row r="1558" spans="8:22" x14ac:dyDescent="0.2">
      <c r="H1558" s="8"/>
      <c r="I1558" s="9"/>
      <c r="J1558" s="9"/>
      <c r="K1558" s="9"/>
      <c r="L1558" s="9"/>
      <c r="V1558" s="16"/>
    </row>
    <row r="1559" spans="8:22" x14ac:dyDescent="0.2">
      <c r="H1559" s="8"/>
      <c r="I1559" s="9"/>
      <c r="J1559" s="9"/>
      <c r="K1559" s="9"/>
      <c r="L1559" s="9"/>
      <c r="V1559" s="16"/>
    </row>
    <row r="1560" spans="8:22" x14ac:dyDescent="0.2">
      <c r="H1560" s="8"/>
      <c r="I1560" s="9"/>
      <c r="J1560" s="9"/>
      <c r="K1560" s="9"/>
      <c r="L1560" s="9"/>
      <c r="V1560" s="16"/>
    </row>
    <row r="1561" spans="8:22" x14ac:dyDescent="0.2">
      <c r="H1561" s="8"/>
      <c r="I1561" s="9"/>
      <c r="J1561" s="9"/>
      <c r="K1561" s="9"/>
      <c r="L1561" s="9"/>
      <c r="V1561" s="16"/>
    </row>
    <row r="1562" spans="8:22" x14ac:dyDescent="0.2">
      <c r="H1562" s="8"/>
      <c r="I1562" s="9"/>
      <c r="J1562" s="9"/>
      <c r="K1562" s="9"/>
      <c r="L1562" s="9"/>
      <c r="V1562" s="16"/>
    </row>
    <row r="1563" spans="8:22" x14ac:dyDescent="0.2">
      <c r="H1563" s="8"/>
      <c r="I1563" s="9"/>
      <c r="J1563" s="9"/>
      <c r="K1563" s="9"/>
      <c r="L1563" s="9"/>
      <c r="V1563" s="16"/>
    </row>
    <row r="1564" spans="8:22" x14ac:dyDescent="0.2">
      <c r="H1564" s="8"/>
      <c r="I1564" s="9"/>
      <c r="J1564" s="9"/>
      <c r="K1564" s="9"/>
      <c r="L1564" s="9"/>
      <c r="V1564" s="16"/>
    </row>
    <row r="1565" spans="8:22" x14ac:dyDescent="0.2">
      <c r="H1565" s="8"/>
      <c r="I1565" s="9"/>
      <c r="J1565" s="9"/>
      <c r="K1565" s="9"/>
      <c r="L1565" s="9"/>
      <c r="V1565" s="16"/>
    </row>
    <row r="1566" spans="8:22" x14ac:dyDescent="0.2">
      <c r="H1566" s="8"/>
      <c r="I1566" s="9"/>
      <c r="J1566" s="9"/>
      <c r="K1566" s="9"/>
      <c r="L1566" s="9"/>
      <c r="V1566" s="16"/>
    </row>
    <row r="1567" spans="8:22" x14ac:dyDescent="0.2">
      <c r="H1567" s="8"/>
      <c r="I1567" s="9"/>
      <c r="J1567" s="9"/>
      <c r="K1567" s="9"/>
      <c r="L1567" s="9"/>
      <c r="V1567" s="16"/>
    </row>
    <row r="1568" spans="8:22" x14ac:dyDescent="0.2">
      <c r="H1568" s="8"/>
      <c r="I1568" s="9"/>
      <c r="J1568" s="9"/>
      <c r="K1568" s="9"/>
      <c r="L1568" s="9"/>
      <c r="V1568" s="16"/>
    </row>
    <row r="1569" spans="8:22" x14ac:dyDescent="0.2">
      <c r="H1569" s="8"/>
      <c r="I1569" s="9"/>
      <c r="J1569" s="9"/>
      <c r="K1569" s="9"/>
      <c r="L1569" s="9"/>
      <c r="V1569" s="16"/>
    </row>
    <row r="1570" spans="8:22" x14ac:dyDescent="0.2">
      <c r="H1570" s="8"/>
      <c r="I1570" s="9"/>
      <c r="J1570" s="9"/>
      <c r="K1570" s="9"/>
      <c r="L1570" s="9"/>
      <c r="V1570" s="16"/>
    </row>
    <row r="1571" spans="8:22" x14ac:dyDescent="0.2">
      <c r="H1571" s="8"/>
      <c r="I1571" s="9"/>
      <c r="J1571" s="9"/>
      <c r="K1571" s="9"/>
      <c r="L1571" s="9"/>
      <c r="V1571" s="16"/>
    </row>
    <row r="1572" spans="8:22" x14ac:dyDescent="0.2">
      <c r="H1572" s="8"/>
      <c r="I1572" s="9"/>
      <c r="J1572" s="9"/>
      <c r="K1572" s="9"/>
      <c r="L1572" s="9"/>
      <c r="V1572" s="16"/>
    </row>
    <row r="1573" spans="8:22" x14ac:dyDescent="0.2">
      <c r="H1573" s="8"/>
      <c r="I1573" s="9"/>
      <c r="J1573" s="9"/>
      <c r="K1573" s="9"/>
      <c r="L1573" s="9"/>
      <c r="V1573" s="16"/>
    </row>
    <row r="1574" spans="8:22" x14ac:dyDescent="0.2">
      <c r="H1574" s="8"/>
      <c r="I1574" s="9"/>
      <c r="J1574" s="9"/>
      <c r="K1574" s="9"/>
      <c r="L1574" s="9"/>
      <c r="V1574" s="16"/>
    </row>
    <row r="1575" spans="8:22" x14ac:dyDescent="0.2">
      <c r="H1575" s="8"/>
      <c r="I1575" s="9"/>
      <c r="J1575" s="9"/>
      <c r="K1575" s="9"/>
      <c r="L1575" s="9"/>
      <c r="V1575" s="16"/>
    </row>
    <row r="1576" spans="8:22" x14ac:dyDescent="0.2">
      <c r="H1576" s="8"/>
      <c r="I1576" s="9"/>
      <c r="J1576" s="9"/>
      <c r="K1576" s="9"/>
      <c r="L1576" s="9"/>
      <c r="V1576" s="16"/>
    </row>
    <row r="1577" spans="8:22" x14ac:dyDescent="0.2">
      <c r="H1577" s="8"/>
      <c r="I1577" s="9"/>
      <c r="J1577" s="9"/>
      <c r="K1577" s="9"/>
      <c r="L1577" s="9"/>
      <c r="V1577" s="16"/>
    </row>
    <row r="1578" spans="8:22" x14ac:dyDescent="0.2">
      <c r="H1578" s="8"/>
      <c r="I1578" s="9"/>
      <c r="J1578" s="9"/>
      <c r="K1578" s="9"/>
      <c r="L1578" s="9"/>
      <c r="V1578" s="16"/>
    </row>
    <row r="1579" spans="8:22" x14ac:dyDescent="0.2">
      <c r="H1579" s="8"/>
      <c r="I1579" s="9"/>
      <c r="J1579" s="9"/>
      <c r="K1579" s="9"/>
      <c r="L1579" s="9"/>
      <c r="V1579" s="16"/>
    </row>
    <row r="1580" spans="8:22" x14ac:dyDescent="0.2">
      <c r="H1580" s="8"/>
      <c r="I1580" s="9"/>
      <c r="J1580" s="9"/>
      <c r="K1580" s="9"/>
      <c r="L1580" s="9"/>
      <c r="V1580" s="16"/>
    </row>
    <row r="1581" spans="8:22" x14ac:dyDescent="0.2">
      <c r="H1581" s="8"/>
      <c r="I1581" s="9"/>
      <c r="J1581" s="9"/>
      <c r="K1581" s="9"/>
      <c r="L1581" s="9"/>
      <c r="V1581" s="16"/>
    </row>
    <row r="1582" spans="8:22" x14ac:dyDescent="0.2">
      <c r="H1582" s="8"/>
      <c r="I1582" s="9"/>
      <c r="J1582" s="9"/>
      <c r="K1582" s="9"/>
      <c r="L1582" s="9"/>
      <c r="V1582" s="16"/>
    </row>
    <row r="1583" spans="8:22" x14ac:dyDescent="0.2">
      <c r="H1583" s="8"/>
      <c r="I1583" s="9"/>
      <c r="J1583" s="9"/>
      <c r="K1583" s="9"/>
      <c r="L1583" s="9"/>
      <c r="V1583" s="16"/>
    </row>
    <row r="1584" spans="8:22" x14ac:dyDescent="0.2">
      <c r="H1584" s="8"/>
      <c r="I1584" s="9"/>
      <c r="J1584" s="9"/>
      <c r="K1584" s="9"/>
      <c r="L1584" s="9"/>
      <c r="V1584" s="16"/>
    </row>
    <row r="1585" spans="8:22" x14ac:dyDescent="0.2">
      <c r="H1585" s="8"/>
      <c r="I1585" s="9"/>
      <c r="J1585" s="9"/>
      <c r="K1585" s="9"/>
      <c r="L1585" s="9"/>
      <c r="V1585" s="16"/>
    </row>
    <row r="1586" spans="8:22" x14ac:dyDescent="0.2">
      <c r="H1586" s="8"/>
      <c r="I1586" s="9"/>
      <c r="J1586" s="9"/>
      <c r="K1586" s="9"/>
      <c r="L1586" s="9"/>
      <c r="V1586" s="16"/>
    </row>
    <row r="1587" spans="8:22" x14ac:dyDescent="0.2">
      <c r="H1587" s="8"/>
      <c r="I1587" s="9"/>
      <c r="J1587" s="9"/>
      <c r="K1587" s="9"/>
      <c r="L1587" s="9"/>
      <c r="V1587" s="16"/>
    </row>
    <row r="1588" spans="8:22" x14ac:dyDescent="0.2">
      <c r="H1588" s="8"/>
      <c r="I1588" s="9"/>
      <c r="J1588" s="9"/>
      <c r="K1588" s="9"/>
      <c r="L1588" s="9"/>
      <c r="V1588" s="16"/>
    </row>
    <row r="1589" spans="8:22" x14ac:dyDescent="0.2">
      <c r="H1589" s="8"/>
      <c r="I1589" s="9"/>
      <c r="J1589" s="9"/>
      <c r="K1589" s="9"/>
      <c r="L1589" s="9"/>
      <c r="V1589" s="16"/>
    </row>
    <row r="1590" spans="8:22" x14ac:dyDescent="0.2">
      <c r="H1590" s="8"/>
      <c r="I1590" s="9"/>
      <c r="J1590" s="9"/>
      <c r="K1590" s="9"/>
      <c r="L1590" s="9"/>
      <c r="V1590" s="16"/>
    </row>
    <row r="1591" spans="8:22" x14ac:dyDescent="0.2">
      <c r="H1591" s="8"/>
      <c r="I1591" s="9"/>
      <c r="J1591" s="9"/>
      <c r="K1591" s="9"/>
      <c r="L1591" s="9"/>
      <c r="V1591" s="16"/>
    </row>
    <row r="1592" spans="8:22" x14ac:dyDescent="0.2">
      <c r="H1592" s="8"/>
      <c r="I1592" s="9"/>
      <c r="J1592" s="9"/>
      <c r="K1592" s="9"/>
      <c r="L1592" s="9"/>
      <c r="V1592" s="16"/>
    </row>
    <row r="1593" spans="8:22" x14ac:dyDescent="0.2">
      <c r="H1593" s="8"/>
      <c r="I1593" s="9"/>
      <c r="J1593" s="9"/>
      <c r="K1593" s="9"/>
      <c r="L1593" s="9"/>
      <c r="V1593" s="16"/>
    </row>
    <row r="1594" spans="8:22" x14ac:dyDescent="0.2">
      <c r="H1594" s="8"/>
      <c r="I1594" s="9"/>
      <c r="J1594" s="9"/>
      <c r="K1594" s="9"/>
      <c r="L1594" s="9"/>
      <c r="V1594" s="16"/>
    </row>
    <row r="1595" spans="8:22" x14ac:dyDescent="0.2">
      <c r="H1595" s="8"/>
      <c r="I1595" s="9"/>
      <c r="J1595" s="9"/>
      <c r="K1595" s="9"/>
      <c r="L1595" s="9"/>
      <c r="V1595" s="16"/>
    </row>
    <row r="1596" spans="8:22" x14ac:dyDescent="0.2">
      <c r="H1596" s="8"/>
      <c r="I1596" s="9"/>
      <c r="J1596" s="9"/>
      <c r="K1596" s="9"/>
      <c r="L1596" s="9"/>
      <c r="V1596" s="16"/>
    </row>
    <row r="1597" spans="8:22" x14ac:dyDescent="0.2">
      <c r="H1597" s="8"/>
      <c r="I1597" s="9"/>
      <c r="J1597" s="9"/>
      <c r="K1597" s="9"/>
      <c r="L1597" s="9"/>
      <c r="V1597" s="16"/>
    </row>
    <row r="1598" spans="8:22" x14ac:dyDescent="0.2">
      <c r="H1598" s="8"/>
      <c r="I1598" s="9"/>
      <c r="J1598" s="9"/>
      <c r="K1598" s="9"/>
      <c r="L1598" s="9"/>
      <c r="V1598" s="16"/>
    </row>
    <row r="1599" spans="8:22" x14ac:dyDescent="0.2">
      <c r="H1599" s="8"/>
      <c r="I1599" s="9"/>
      <c r="J1599" s="9"/>
      <c r="K1599" s="9"/>
      <c r="L1599" s="9"/>
      <c r="V1599" s="16"/>
    </row>
    <row r="1600" spans="8:22" x14ac:dyDescent="0.2">
      <c r="H1600" s="8"/>
      <c r="I1600" s="9"/>
      <c r="J1600" s="9"/>
      <c r="K1600" s="9"/>
      <c r="L1600" s="9"/>
      <c r="V1600" s="16"/>
    </row>
    <row r="1601" spans="8:22" x14ac:dyDescent="0.2">
      <c r="H1601" s="8"/>
      <c r="I1601" s="9"/>
      <c r="J1601" s="9"/>
      <c r="K1601" s="9"/>
      <c r="L1601" s="9"/>
      <c r="V1601" s="16"/>
    </row>
    <row r="1602" spans="8:22" x14ac:dyDescent="0.2">
      <c r="H1602" s="8"/>
      <c r="I1602" s="9"/>
      <c r="J1602" s="9"/>
      <c r="K1602" s="9"/>
      <c r="L1602" s="9"/>
      <c r="V1602" s="16"/>
    </row>
    <row r="1603" spans="8:22" x14ac:dyDescent="0.2">
      <c r="H1603" s="8"/>
      <c r="I1603" s="9"/>
      <c r="J1603" s="9"/>
      <c r="K1603" s="9"/>
      <c r="L1603" s="9"/>
      <c r="V1603" s="16"/>
    </row>
    <row r="1604" spans="8:22" x14ac:dyDescent="0.2">
      <c r="H1604" s="8"/>
      <c r="I1604" s="9"/>
      <c r="J1604" s="9"/>
      <c r="K1604" s="9"/>
      <c r="L1604" s="9"/>
      <c r="V1604" s="16"/>
    </row>
    <row r="1605" spans="8:22" x14ac:dyDescent="0.2">
      <c r="H1605" s="8"/>
      <c r="I1605" s="9"/>
      <c r="J1605" s="9"/>
      <c r="K1605" s="9"/>
      <c r="L1605" s="9"/>
      <c r="V1605" s="16"/>
    </row>
    <row r="1606" spans="8:22" x14ac:dyDescent="0.2">
      <c r="H1606" s="8"/>
      <c r="I1606" s="9"/>
      <c r="J1606" s="9"/>
      <c r="K1606" s="9"/>
      <c r="L1606" s="9"/>
      <c r="V1606" s="16"/>
    </row>
    <row r="1607" spans="8:22" x14ac:dyDescent="0.2">
      <c r="H1607" s="8"/>
      <c r="I1607" s="9"/>
      <c r="J1607" s="9"/>
      <c r="K1607" s="9"/>
      <c r="L1607" s="9"/>
      <c r="V1607" s="16"/>
    </row>
    <row r="1608" spans="8:22" x14ac:dyDescent="0.2">
      <c r="H1608" s="8"/>
      <c r="I1608" s="9"/>
      <c r="J1608" s="9"/>
      <c r="K1608" s="9"/>
      <c r="L1608" s="9"/>
      <c r="V1608" s="16"/>
    </row>
    <row r="1609" spans="8:22" x14ac:dyDescent="0.2">
      <c r="H1609" s="8"/>
      <c r="I1609" s="9"/>
      <c r="J1609" s="9"/>
      <c r="K1609" s="9"/>
      <c r="L1609" s="9"/>
      <c r="V1609" s="16"/>
    </row>
    <row r="1610" spans="8:22" x14ac:dyDescent="0.2">
      <c r="H1610" s="8"/>
      <c r="I1610" s="9"/>
      <c r="J1610" s="9"/>
      <c r="K1610" s="9"/>
      <c r="L1610" s="9"/>
      <c r="V1610" s="16"/>
    </row>
    <row r="1611" spans="8:22" x14ac:dyDescent="0.2">
      <c r="H1611" s="8"/>
      <c r="I1611" s="9"/>
      <c r="J1611" s="9"/>
      <c r="K1611" s="9"/>
      <c r="L1611" s="9"/>
      <c r="V1611" s="16"/>
    </row>
    <row r="1612" spans="8:22" x14ac:dyDescent="0.2">
      <c r="H1612" s="8"/>
      <c r="I1612" s="9"/>
      <c r="J1612" s="9"/>
      <c r="K1612" s="9"/>
      <c r="L1612" s="9"/>
      <c r="V1612" s="16"/>
    </row>
    <row r="1613" spans="8:22" x14ac:dyDescent="0.2">
      <c r="H1613" s="8"/>
      <c r="I1613" s="9"/>
      <c r="J1613" s="9"/>
      <c r="K1613" s="9"/>
      <c r="L1613" s="9"/>
      <c r="V1613" s="16"/>
    </row>
    <row r="1614" spans="8:22" x14ac:dyDescent="0.2">
      <c r="H1614" s="8"/>
      <c r="I1614" s="9"/>
      <c r="J1614" s="9"/>
      <c r="K1614" s="9"/>
      <c r="L1614" s="9"/>
      <c r="V1614" s="16"/>
    </row>
    <row r="1615" spans="8:22" x14ac:dyDescent="0.2">
      <c r="H1615" s="8"/>
      <c r="I1615" s="9"/>
      <c r="J1615" s="9"/>
      <c r="K1615" s="9"/>
      <c r="L1615" s="9"/>
      <c r="V1615" s="16"/>
    </row>
    <row r="1616" spans="8:22" x14ac:dyDescent="0.2">
      <c r="H1616" s="8"/>
      <c r="I1616" s="9"/>
      <c r="J1616" s="9"/>
      <c r="K1616" s="9"/>
      <c r="L1616" s="9"/>
      <c r="V1616" s="16"/>
    </row>
    <row r="1617" spans="8:22" x14ac:dyDescent="0.2">
      <c r="H1617" s="8"/>
      <c r="I1617" s="9"/>
      <c r="J1617" s="9"/>
      <c r="K1617" s="9"/>
      <c r="L1617" s="9"/>
      <c r="V1617" s="16"/>
    </row>
    <row r="1618" spans="8:22" x14ac:dyDescent="0.2">
      <c r="H1618" s="8"/>
      <c r="I1618" s="9"/>
      <c r="J1618" s="9"/>
      <c r="K1618" s="9"/>
      <c r="L1618" s="9"/>
      <c r="V1618" s="16"/>
    </row>
    <row r="1619" spans="8:22" x14ac:dyDescent="0.2">
      <c r="H1619" s="8"/>
      <c r="I1619" s="9"/>
      <c r="J1619" s="9"/>
      <c r="K1619" s="9"/>
      <c r="L1619" s="9"/>
      <c r="V1619" s="16"/>
    </row>
    <row r="1620" spans="8:22" x14ac:dyDescent="0.2">
      <c r="H1620" s="8"/>
      <c r="I1620" s="9"/>
      <c r="J1620" s="9"/>
      <c r="K1620" s="9"/>
      <c r="L1620" s="9"/>
      <c r="V1620" s="16"/>
    </row>
    <row r="1621" spans="8:22" x14ac:dyDescent="0.2">
      <c r="H1621" s="8"/>
      <c r="I1621" s="9"/>
      <c r="J1621" s="9"/>
      <c r="K1621" s="9"/>
      <c r="L1621" s="9"/>
      <c r="V1621" s="16"/>
    </row>
    <row r="1622" spans="8:22" x14ac:dyDescent="0.2">
      <c r="H1622" s="8"/>
      <c r="I1622" s="9"/>
      <c r="J1622" s="9"/>
      <c r="K1622" s="9"/>
      <c r="L1622" s="9"/>
      <c r="V1622" s="16"/>
    </row>
    <row r="1623" spans="8:22" x14ac:dyDescent="0.2">
      <c r="H1623" s="8"/>
      <c r="I1623" s="9"/>
      <c r="J1623" s="9"/>
      <c r="K1623" s="9"/>
      <c r="L1623" s="9"/>
      <c r="V1623" s="16"/>
    </row>
    <row r="1624" spans="8:22" x14ac:dyDescent="0.2">
      <c r="H1624" s="8"/>
      <c r="I1624" s="9"/>
      <c r="J1624" s="9"/>
      <c r="K1624" s="9"/>
      <c r="L1624" s="9"/>
      <c r="V1624" s="16"/>
    </row>
    <row r="1625" spans="8:22" x14ac:dyDescent="0.2">
      <c r="H1625" s="8"/>
      <c r="I1625" s="9"/>
      <c r="J1625" s="9"/>
      <c r="K1625" s="9"/>
      <c r="L1625" s="9"/>
      <c r="V1625" s="16"/>
    </row>
    <row r="1626" spans="8:22" x14ac:dyDescent="0.2">
      <c r="H1626" s="8"/>
      <c r="I1626" s="9"/>
      <c r="J1626" s="9"/>
      <c r="K1626" s="9"/>
      <c r="L1626" s="9"/>
      <c r="V1626" s="16"/>
    </row>
    <row r="1627" spans="8:22" x14ac:dyDescent="0.2">
      <c r="H1627" s="8"/>
      <c r="I1627" s="9"/>
      <c r="J1627" s="9"/>
      <c r="K1627" s="9"/>
      <c r="L1627" s="9"/>
      <c r="V1627" s="16"/>
    </row>
    <row r="1628" spans="8:22" x14ac:dyDescent="0.2">
      <c r="H1628" s="8"/>
      <c r="I1628" s="9"/>
      <c r="J1628" s="9"/>
      <c r="K1628" s="9"/>
      <c r="L1628" s="9"/>
      <c r="V1628" s="16"/>
    </row>
    <row r="1629" spans="8:22" x14ac:dyDescent="0.2">
      <c r="H1629" s="8"/>
      <c r="I1629" s="9"/>
      <c r="J1629" s="9"/>
      <c r="K1629" s="9"/>
      <c r="L1629" s="9"/>
      <c r="V1629" s="16"/>
    </row>
    <row r="1630" spans="8:22" x14ac:dyDescent="0.2">
      <c r="H1630" s="8"/>
      <c r="I1630" s="9"/>
      <c r="J1630" s="9"/>
      <c r="K1630" s="9"/>
      <c r="L1630" s="9"/>
      <c r="V1630" s="16"/>
    </row>
    <row r="1631" spans="8:22" x14ac:dyDescent="0.2">
      <c r="H1631" s="8"/>
      <c r="I1631" s="9"/>
      <c r="J1631" s="9"/>
      <c r="K1631" s="9"/>
      <c r="L1631" s="9"/>
      <c r="V1631" s="16"/>
    </row>
    <row r="1632" spans="8:22" x14ac:dyDescent="0.2">
      <c r="H1632" s="8"/>
      <c r="I1632" s="9"/>
      <c r="J1632" s="9"/>
      <c r="K1632" s="9"/>
      <c r="L1632" s="9"/>
      <c r="V1632" s="16"/>
    </row>
    <row r="1633" spans="8:22" x14ac:dyDescent="0.2">
      <c r="H1633" s="8"/>
      <c r="I1633" s="9"/>
      <c r="J1633" s="9"/>
      <c r="K1633" s="9"/>
      <c r="L1633" s="9"/>
      <c r="V1633" s="16"/>
    </row>
    <row r="1634" spans="8:22" x14ac:dyDescent="0.2">
      <c r="H1634" s="8"/>
      <c r="I1634" s="9"/>
      <c r="J1634" s="9"/>
      <c r="K1634" s="9"/>
      <c r="L1634" s="9"/>
      <c r="V1634" s="16"/>
    </row>
    <row r="1635" spans="8:22" x14ac:dyDescent="0.2">
      <c r="H1635" s="8"/>
      <c r="I1635" s="9"/>
      <c r="J1635" s="9"/>
      <c r="K1635" s="9"/>
      <c r="L1635" s="9"/>
      <c r="V1635" s="16"/>
    </row>
    <row r="1636" spans="8:22" x14ac:dyDescent="0.2">
      <c r="H1636" s="8"/>
      <c r="I1636" s="9"/>
      <c r="J1636" s="9"/>
      <c r="K1636" s="9"/>
      <c r="L1636" s="9"/>
      <c r="V1636" s="16"/>
    </row>
    <row r="1637" spans="8:22" x14ac:dyDescent="0.2">
      <c r="H1637" s="8"/>
      <c r="I1637" s="9"/>
      <c r="J1637" s="9"/>
      <c r="K1637" s="9"/>
      <c r="L1637" s="9"/>
      <c r="V1637" s="16"/>
    </row>
    <row r="1638" spans="8:22" x14ac:dyDescent="0.2">
      <c r="H1638" s="8"/>
      <c r="I1638" s="9"/>
      <c r="J1638" s="9"/>
      <c r="K1638" s="9"/>
      <c r="L1638" s="9"/>
      <c r="V1638" s="16"/>
    </row>
    <row r="1639" spans="8:22" x14ac:dyDescent="0.2">
      <c r="H1639" s="8"/>
      <c r="I1639" s="9"/>
      <c r="J1639" s="9"/>
      <c r="K1639" s="9"/>
      <c r="L1639" s="9"/>
      <c r="V1639" s="16"/>
    </row>
    <row r="1640" spans="8:22" x14ac:dyDescent="0.2">
      <c r="H1640" s="8"/>
      <c r="I1640" s="9"/>
      <c r="J1640" s="9"/>
      <c r="K1640" s="9"/>
      <c r="L1640" s="9"/>
      <c r="V1640" s="16"/>
    </row>
    <row r="1641" spans="8:22" x14ac:dyDescent="0.2">
      <c r="H1641" s="8"/>
      <c r="I1641" s="9"/>
      <c r="J1641" s="9"/>
      <c r="K1641" s="9"/>
      <c r="L1641" s="9"/>
      <c r="V1641" s="16"/>
    </row>
    <row r="1642" spans="8:22" x14ac:dyDescent="0.2">
      <c r="H1642" s="8"/>
      <c r="I1642" s="9"/>
      <c r="J1642" s="9"/>
      <c r="K1642" s="9"/>
      <c r="L1642" s="9"/>
      <c r="V1642" s="16"/>
    </row>
    <row r="1643" spans="8:22" x14ac:dyDescent="0.2">
      <c r="H1643" s="8"/>
      <c r="I1643" s="9"/>
      <c r="J1643" s="9"/>
      <c r="K1643" s="9"/>
      <c r="L1643" s="9"/>
      <c r="V1643" s="16"/>
    </row>
    <row r="1644" spans="8:22" x14ac:dyDescent="0.2">
      <c r="H1644" s="8"/>
      <c r="I1644" s="9"/>
      <c r="J1644" s="9"/>
      <c r="K1644" s="9"/>
      <c r="L1644" s="9"/>
      <c r="V1644" s="16"/>
    </row>
    <row r="1645" spans="8:22" x14ac:dyDescent="0.2">
      <c r="H1645" s="8"/>
      <c r="I1645" s="9"/>
      <c r="J1645" s="9"/>
      <c r="K1645" s="9"/>
      <c r="L1645" s="9"/>
      <c r="V1645" s="16"/>
    </row>
    <row r="1646" spans="8:22" x14ac:dyDescent="0.2">
      <c r="H1646" s="8"/>
      <c r="I1646" s="9"/>
      <c r="J1646" s="9"/>
      <c r="K1646" s="9"/>
      <c r="L1646" s="9"/>
      <c r="V1646" s="16"/>
    </row>
    <row r="1647" spans="8:22" x14ac:dyDescent="0.2">
      <c r="H1647" s="8"/>
      <c r="I1647" s="9"/>
      <c r="J1647" s="9"/>
      <c r="K1647" s="9"/>
      <c r="L1647" s="9"/>
      <c r="V1647" s="16"/>
    </row>
    <row r="1648" spans="8:22" x14ac:dyDescent="0.2">
      <c r="H1648" s="8"/>
      <c r="I1648" s="9"/>
      <c r="J1648" s="9"/>
      <c r="K1648" s="9"/>
      <c r="L1648" s="9"/>
      <c r="V1648" s="16"/>
    </row>
    <row r="1649" spans="8:22" x14ac:dyDescent="0.2">
      <c r="H1649" s="8"/>
      <c r="I1649" s="9"/>
      <c r="J1649" s="9"/>
      <c r="K1649" s="9"/>
      <c r="L1649" s="9"/>
      <c r="V1649" s="16"/>
    </row>
    <row r="1650" spans="8:22" x14ac:dyDescent="0.2">
      <c r="H1650" s="8"/>
      <c r="I1650" s="9"/>
      <c r="J1650" s="9"/>
      <c r="K1650" s="9"/>
      <c r="L1650" s="9"/>
      <c r="V1650" s="16"/>
    </row>
    <row r="1651" spans="8:22" x14ac:dyDescent="0.2">
      <c r="H1651" s="8"/>
      <c r="I1651" s="9"/>
      <c r="J1651" s="9"/>
      <c r="K1651" s="9"/>
      <c r="L1651" s="9"/>
      <c r="V1651" s="16"/>
    </row>
    <row r="1652" spans="8:22" x14ac:dyDescent="0.2">
      <c r="H1652" s="8"/>
      <c r="I1652" s="9"/>
      <c r="J1652" s="9"/>
      <c r="K1652" s="9"/>
      <c r="L1652" s="9"/>
      <c r="V1652" s="16"/>
    </row>
    <row r="1653" spans="8:22" x14ac:dyDescent="0.2">
      <c r="H1653" s="8"/>
      <c r="I1653" s="9"/>
      <c r="J1653" s="9"/>
      <c r="K1653" s="9"/>
      <c r="L1653" s="9"/>
      <c r="V1653" s="16"/>
    </row>
    <row r="1654" spans="8:22" x14ac:dyDescent="0.2">
      <c r="H1654" s="8"/>
      <c r="I1654" s="9"/>
      <c r="J1654" s="9"/>
      <c r="K1654" s="9"/>
      <c r="L1654" s="9"/>
      <c r="V1654" s="16"/>
    </row>
    <row r="1655" spans="8:22" x14ac:dyDescent="0.2">
      <c r="H1655" s="8"/>
      <c r="I1655" s="9"/>
      <c r="J1655" s="9"/>
      <c r="K1655" s="9"/>
      <c r="L1655" s="9"/>
      <c r="V1655" s="16"/>
    </row>
    <row r="1656" spans="8:22" x14ac:dyDescent="0.2">
      <c r="H1656" s="8"/>
      <c r="I1656" s="9"/>
      <c r="J1656" s="9"/>
      <c r="K1656" s="9"/>
      <c r="L1656" s="9"/>
      <c r="V1656" s="16"/>
    </row>
    <row r="1657" spans="8:22" x14ac:dyDescent="0.2">
      <c r="H1657" s="8"/>
      <c r="I1657" s="9"/>
      <c r="J1657" s="9"/>
      <c r="K1657" s="9"/>
      <c r="L1657" s="9"/>
      <c r="V1657" s="16"/>
    </row>
    <row r="1658" spans="8:22" x14ac:dyDescent="0.2">
      <c r="H1658" s="8"/>
      <c r="I1658" s="9"/>
      <c r="J1658" s="9"/>
      <c r="K1658" s="9"/>
      <c r="L1658" s="9"/>
      <c r="V1658" s="16"/>
    </row>
    <row r="1659" spans="8:22" x14ac:dyDescent="0.2">
      <c r="H1659" s="8"/>
      <c r="I1659" s="9"/>
      <c r="J1659" s="9"/>
      <c r="K1659" s="9"/>
      <c r="L1659" s="9"/>
      <c r="V1659" s="16"/>
    </row>
    <row r="1660" spans="8:22" x14ac:dyDescent="0.2">
      <c r="H1660" s="8"/>
      <c r="I1660" s="9"/>
      <c r="J1660" s="9"/>
      <c r="K1660" s="9"/>
      <c r="L1660" s="9"/>
      <c r="V1660" s="16"/>
    </row>
    <row r="1661" spans="8:22" x14ac:dyDescent="0.2">
      <c r="H1661" s="8"/>
      <c r="I1661" s="9"/>
      <c r="J1661" s="9"/>
      <c r="K1661" s="9"/>
      <c r="L1661" s="9"/>
      <c r="V1661" s="16"/>
    </row>
    <row r="1662" spans="8:22" x14ac:dyDescent="0.2">
      <c r="H1662" s="8"/>
      <c r="I1662" s="9"/>
      <c r="J1662" s="9"/>
      <c r="K1662" s="9"/>
      <c r="L1662" s="9"/>
      <c r="V1662" s="16"/>
    </row>
    <row r="1663" spans="8:22" x14ac:dyDescent="0.2">
      <c r="H1663" s="8"/>
      <c r="I1663" s="9"/>
      <c r="J1663" s="9"/>
      <c r="K1663" s="9"/>
      <c r="L1663" s="9"/>
      <c r="V1663" s="16"/>
    </row>
    <row r="1664" spans="8:22" x14ac:dyDescent="0.2">
      <c r="H1664" s="8"/>
      <c r="I1664" s="9"/>
      <c r="J1664" s="9"/>
      <c r="K1664" s="9"/>
      <c r="L1664" s="9"/>
      <c r="V1664" s="16"/>
    </row>
    <row r="1665" spans="8:22" x14ac:dyDescent="0.2">
      <c r="H1665" s="8"/>
      <c r="I1665" s="9"/>
      <c r="J1665" s="9"/>
      <c r="K1665" s="9"/>
      <c r="L1665" s="9"/>
      <c r="V1665" s="16"/>
    </row>
    <row r="1666" spans="8:22" x14ac:dyDescent="0.2">
      <c r="H1666" s="8"/>
      <c r="I1666" s="9"/>
      <c r="J1666" s="9"/>
      <c r="K1666" s="9"/>
      <c r="L1666" s="9"/>
      <c r="V1666" s="16"/>
    </row>
    <row r="1667" spans="8:22" x14ac:dyDescent="0.2">
      <c r="H1667" s="8"/>
      <c r="I1667" s="9"/>
      <c r="J1667" s="9"/>
      <c r="K1667" s="9"/>
      <c r="L1667" s="9"/>
      <c r="V1667" s="16"/>
    </row>
    <row r="1668" spans="8:22" x14ac:dyDescent="0.2">
      <c r="H1668" s="8"/>
      <c r="I1668" s="9"/>
      <c r="J1668" s="9"/>
      <c r="K1668" s="9"/>
      <c r="L1668" s="9"/>
      <c r="V1668" s="16"/>
    </row>
    <row r="1669" spans="8:22" x14ac:dyDescent="0.2">
      <c r="H1669" s="8"/>
      <c r="I1669" s="9"/>
      <c r="J1669" s="9"/>
      <c r="K1669" s="9"/>
      <c r="L1669" s="9"/>
      <c r="V1669" s="16"/>
    </row>
    <row r="1670" spans="8:22" x14ac:dyDescent="0.2">
      <c r="H1670" s="8"/>
      <c r="I1670" s="9"/>
      <c r="J1670" s="9"/>
      <c r="K1670" s="9"/>
      <c r="L1670" s="9"/>
      <c r="V1670" s="16"/>
    </row>
    <row r="1671" spans="8:22" x14ac:dyDescent="0.2">
      <c r="H1671" s="8"/>
      <c r="I1671" s="9"/>
      <c r="J1671" s="9"/>
      <c r="K1671" s="9"/>
      <c r="L1671" s="9"/>
      <c r="V1671" s="16"/>
    </row>
    <row r="1672" spans="8:22" x14ac:dyDescent="0.2">
      <c r="H1672" s="8"/>
      <c r="I1672" s="9"/>
      <c r="J1672" s="9"/>
      <c r="K1672" s="9"/>
      <c r="L1672" s="9"/>
      <c r="V1672" s="16"/>
    </row>
    <row r="1673" spans="8:22" x14ac:dyDescent="0.2">
      <c r="H1673" s="8"/>
      <c r="I1673" s="9"/>
      <c r="J1673" s="9"/>
      <c r="K1673" s="9"/>
      <c r="L1673" s="9"/>
      <c r="V1673" s="16"/>
    </row>
    <row r="1674" spans="8:22" x14ac:dyDescent="0.2">
      <c r="H1674" s="8"/>
      <c r="I1674" s="9"/>
      <c r="J1674" s="9"/>
      <c r="K1674" s="9"/>
      <c r="L1674" s="9"/>
      <c r="V1674" s="16"/>
    </row>
    <row r="1675" spans="8:22" x14ac:dyDescent="0.2">
      <c r="H1675" s="8"/>
      <c r="I1675" s="9"/>
      <c r="J1675" s="9"/>
      <c r="K1675" s="9"/>
      <c r="L1675" s="9"/>
      <c r="V1675" s="16"/>
    </row>
    <row r="1676" spans="8:22" x14ac:dyDescent="0.2">
      <c r="H1676" s="8"/>
      <c r="I1676" s="9"/>
      <c r="J1676" s="9"/>
      <c r="K1676" s="9"/>
      <c r="L1676" s="9"/>
      <c r="V1676" s="16"/>
    </row>
    <row r="1677" spans="8:22" x14ac:dyDescent="0.2">
      <c r="H1677" s="8"/>
      <c r="I1677" s="9"/>
      <c r="J1677" s="9"/>
      <c r="K1677" s="9"/>
      <c r="L1677" s="9"/>
      <c r="V1677" s="16"/>
    </row>
    <row r="1678" spans="8:22" x14ac:dyDescent="0.2">
      <c r="H1678" s="8"/>
      <c r="I1678" s="9"/>
      <c r="J1678" s="9"/>
      <c r="K1678" s="9"/>
      <c r="L1678" s="9"/>
      <c r="V1678" s="16"/>
    </row>
    <row r="1679" spans="8:22" x14ac:dyDescent="0.2">
      <c r="H1679" s="8"/>
      <c r="I1679" s="9"/>
      <c r="J1679" s="9"/>
      <c r="K1679" s="9"/>
      <c r="L1679" s="9"/>
      <c r="V1679" s="16"/>
    </row>
    <row r="1680" spans="8:22" x14ac:dyDescent="0.2">
      <c r="H1680" s="8"/>
      <c r="I1680" s="9"/>
      <c r="J1680" s="9"/>
      <c r="K1680" s="9"/>
      <c r="L1680" s="9"/>
      <c r="V1680" s="16"/>
    </row>
    <row r="1681" spans="8:22" x14ac:dyDescent="0.2">
      <c r="H1681" s="8"/>
      <c r="I1681" s="9"/>
      <c r="J1681" s="9"/>
      <c r="K1681" s="9"/>
      <c r="L1681" s="9"/>
      <c r="V1681" s="16"/>
    </row>
    <row r="1682" spans="8:22" x14ac:dyDescent="0.2">
      <c r="H1682" s="8"/>
      <c r="I1682" s="9"/>
      <c r="J1682" s="9"/>
      <c r="K1682" s="9"/>
      <c r="L1682" s="9"/>
      <c r="V1682" s="16"/>
    </row>
    <row r="1683" spans="8:22" x14ac:dyDescent="0.2">
      <c r="H1683" s="8"/>
      <c r="I1683" s="9"/>
      <c r="J1683" s="9"/>
      <c r="K1683" s="9"/>
      <c r="L1683" s="9"/>
      <c r="V1683" s="16"/>
    </row>
    <row r="1684" spans="8:22" x14ac:dyDescent="0.2">
      <c r="H1684" s="8"/>
      <c r="I1684" s="9"/>
      <c r="J1684" s="9"/>
      <c r="K1684" s="9"/>
      <c r="L1684" s="9"/>
      <c r="V1684" s="16"/>
    </row>
    <row r="1685" spans="8:22" x14ac:dyDescent="0.2">
      <c r="H1685" s="8"/>
      <c r="I1685" s="9"/>
      <c r="J1685" s="9"/>
      <c r="K1685" s="9"/>
      <c r="L1685" s="9"/>
      <c r="V1685" s="16"/>
    </row>
    <row r="1686" spans="8:22" x14ac:dyDescent="0.2">
      <c r="H1686" s="8"/>
      <c r="I1686" s="9"/>
      <c r="J1686" s="9"/>
      <c r="K1686" s="9"/>
      <c r="L1686" s="9"/>
      <c r="V1686" s="16"/>
    </row>
    <row r="1687" spans="8:22" x14ac:dyDescent="0.2">
      <c r="H1687" s="8"/>
      <c r="I1687" s="9"/>
      <c r="J1687" s="9"/>
      <c r="K1687" s="9"/>
      <c r="L1687" s="9"/>
      <c r="V1687" s="16"/>
    </row>
    <row r="1688" spans="8:22" x14ac:dyDescent="0.2">
      <c r="H1688" s="8"/>
      <c r="I1688" s="9"/>
      <c r="J1688" s="9"/>
      <c r="K1688" s="9"/>
      <c r="L1688" s="9"/>
      <c r="V1688" s="16"/>
    </row>
    <row r="1689" spans="8:22" x14ac:dyDescent="0.2">
      <c r="H1689" s="8"/>
      <c r="I1689" s="9"/>
      <c r="J1689" s="9"/>
      <c r="K1689" s="9"/>
      <c r="L1689" s="9"/>
      <c r="V1689" s="16"/>
    </row>
    <row r="1690" spans="8:22" x14ac:dyDescent="0.2">
      <c r="H1690" s="8"/>
      <c r="I1690" s="9"/>
      <c r="J1690" s="9"/>
      <c r="K1690" s="9"/>
      <c r="L1690" s="9"/>
      <c r="V1690" s="16"/>
    </row>
    <row r="1691" spans="8:22" x14ac:dyDescent="0.2">
      <c r="H1691" s="8"/>
      <c r="I1691" s="9"/>
      <c r="J1691" s="9"/>
      <c r="K1691" s="9"/>
      <c r="L1691" s="9"/>
      <c r="V1691" s="16"/>
    </row>
    <row r="1692" spans="8:22" x14ac:dyDescent="0.2">
      <c r="H1692" s="8"/>
      <c r="I1692" s="9"/>
      <c r="J1692" s="9"/>
      <c r="K1692" s="9"/>
      <c r="L1692" s="9"/>
      <c r="V1692" s="16"/>
    </row>
    <row r="1693" spans="8:22" x14ac:dyDescent="0.2">
      <c r="H1693" s="8"/>
      <c r="I1693" s="9"/>
      <c r="J1693" s="9"/>
      <c r="K1693" s="9"/>
      <c r="L1693" s="9"/>
      <c r="V1693" s="16"/>
    </row>
    <row r="1694" spans="8:22" x14ac:dyDescent="0.2">
      <c r="H1694" s="8"/>
      <c r="I1694" s="9"/>
      <c r="J1694" s="9"/>
      <c r="K1694" s="9"/>
      <c r="L1694" s="9"/>
      <c r="V1694" s="16"/>
    </row>
    <row r="1695" spans="8:22" x14ac:dyDescent="0.2">
      <c r="H1695" s="8"/>
      <c r="I1695" s="9"/>
      <c r="J1695" s="9"/>
      <c r="K1695" s="9"/>
      <c r="L1695" s="9"/>
      <c r="V1695" s="16"/>
    </row>
    <row r="1696" spans="8:22" x14ac:dyDescent="0.2">
      <c r="H1696" s="8"/>
      <c r="I1696" s="9"/>
      <c r="J1696" s="9"/>
      <c r="K1696" s="9"/>
      <c r="L1696" s="9"/>
      <c r="V1696" s="16"/>
    </row>
    <row r="1697" spans="8:22" x14ac:dyDescent="0.2">
      <c r="H1697" s="8"/>
      <c r="I1697" s="9"/>
      <c r="J1697" s="9"/>
      <c r="K1697" s="9"/>
      <c r="L1697" s="9"/>
      <c r="V1697" s="16"/>
    </row>
    <row r="1698" spans="8:22" x14ac:dyDescent="0.2">
      <c r="H1698" s="8"/>
      <c r="I1698" s="9"/>
      <c r="J1698" s="9"/>
      <c r="K1698" s="9"/>
      <c r="L1698" s="9"/>
      <c r="V1698" s="16"/>
    </row>
    <row r="1699" spans="8:22" x14ac:dyDescent="0.2">
      <c r="H1699" s="8"/>
      <c r="I1699" s="9"/>
      <c r="J1699" s="9"/>
      <c r="K1699" s="9"/>
      <c r="L1699" s="9"/>
      <c r="V1699" s="16"/>
    </row>
    <row r="1700" spans="8:22" x14ac:dyDescent="0.2">
      <c r="H1700" s="8"/>
      <c r="I1700" s="9"/>
      <c r="J1700" s="9"/>
      <c r="K1700" s="9"/>
      <c r="L1700" s="9"/>
      <c r="V1700" s="16"/>
    </row>
    <row r="1701" spans="8:22" x14ac:dyDescent="0.2">
      <c r="H1701" s="8"/>
      <c r="I1701" s="9"/>
      <c r="J1701" s="9"/>
      <c r="K1701" s="9"/>
      <c r="L1701" s="9"/>
      <c r="V1701" s="16"/>
    </row>
    <row r="1702" spans="8:22" x14ac:dyDescent="0.2">
      <c r="H1702" s="8"/>
      <c r="I1702" s="9"/>
      <c r="J1702" s="9"/>
      <c r="K1702" s="9"/>
      <c r="L1702" s="9"/>
      <c r="V1702" s="16"/>
    </row>
    <row r="1703" spans="8:22" x14ac:dyDescent="0.2">
      <c r="H1703" s="8"/>
      <c r="I1703" s="9"/>
      <c r="J1703" s="9"/>
      <c r="K1703" s="9"/>
      <c r="L1703" s="9"/>
      <c r="V1703" s="16"/>
    </row>
    <row r="1704" spans="8:22" x14ac:dyDescent="0.2">
      <c r="H1704" s="8"/>
      <c r="I1704" s="9"/>
      <c r="J1704" s="9"/>
      <c r="K1704" s="9"/>
      <c r="L1704" s="9"/>
      <c r="V1704" s="16"/>
    </row>
    <row r="1705" spans="8:22" x14ac:dyDescent="0.2">
      <c r="H1705" s="8"/>
      <c r="I1705" s="9"/>
      <c r="J1705" s="9"/>
      <c r="K1705" s="9"/>
      <c r="L1705" s="9"/>
      <c r="V1705" s="16"/>
    </row>
    <row r="1706" spans="8:22" x14ac:dyDescent="0.2">
      <c r="H1706" s="8"/>
      <c r="I1706" s="9"/>
      <c r="J1706" s="9"/>
      <c r="K1706" s="9"/>
      <c r="L1706" s="9"/>
      <c r="V1706" s="16"/>
    </row>
    <row r="1707" spans="8:22" x14ac:dyDescent="0.2">
      <c r="H1707" s="8"/>
      <c r="I1707" s="9"/>
      <c r="J1707" s="9"/>
      <c r="K1707" s="9"/>
      <c r="L1707" s="9"/>
      <c r="V1707" s="16"/>
    </row>
    <row r="1708" spans="8:22" x14ac:dyDescent="0.2">
      <c r="H1708" s="8"/>
      <c r="I1708" s="9"/>
      <c r="J1708" s="9"/>
      <c r="K1708" s="9"/>
      <c r="L1708" s="9"/>
      <c r="V1708" s="16"/>
    </row>
    <row r="1709" spans="8:22" x14ac:dyDescent="0.2">
      <c r="H1709" s="8"/>
      <c r="I1709" s="9"/>
      <c r="J1709" s="9"/>
      <c r="K1709" s="9"/>
      <c r="L1709" s="9"/>
      <c r="V1709" s="16"/>
    </row>
    <row r="1710" spans="8:22" x14ac:dyDescent="0.2">
      <c r="H1710" s="8"/>
      <c r="I1710" s="9"/>
      <c r="J1710" s="9"/>
      <c r="K1710" s="9"/>
      <c r="L1710" s="9"/>
      <c r="V1710" s="16"/>
    </row>
    <row r="1711" spans="8:22" x14ac:dyDescent="0.2">
      <c r="H1711" s="8"/>
      <c r="I1711" s="9"/>
      <c r="J1711" s="9"/>
      <c r="K1711" s="9"/>
      <c r="L1711" s="9"/>
      <c r="V1711" s="16"/>
    </row>
    <row r="1712" spans="8:22" x14ac:dyDescent="0.2">
      <c r="H1712" s="8"/>
      <c r="I1712" s="9"/>
      <c r="J1712" s="9"/>
      <c r="K1712" s="9"/>
      <c r="L1712" s="9"/>
      <c r="V1712" s="16"/>
    </row>
    <row r="1713" spans="8:22" x14ac:dyDescent="0.2">
      <c r="H1713" s="8"/>
      <c r="I1713" s="9"/>
      <c r="J1713" s="9"/>
      <c r="K1713" s="9"/>
      <c r="L1713" s="9"/>
      <c r="V1713" s="16"/>
    </row>
    <row r="1714" spans="8:22" x14ac:dyDescent="0.2">
      <c r="H1714" s="8"/>
      <c r="I1714" s="9"/>
      <c r="J1714" s="9"/>
      <c r="K1714" s="9"/>
      <c r="L1714" s="9"/>
      <c r="V1714" s="16"/>
    </row>
    <row r="1715" spans="8:22" x14ac:dyDescent="0.2">
      <c r="H1715" s="8"/>
      <c r="I1715" s="9"/>
      <c r="J1715" s="9"/>
      <c r="K1715" s="9"/>
      <c r="L1715" s="9"/>
      <c r="V1715" s="16"/>
    </row>
    <row r="1716" spans="8:22" x14ac:dyDescent="0.2">
      <c r="H1716" s="8"/>
      <c r="I1716" s="9"/>
      <c r="J1716" s="9"/>
      <c r="K1716" s="9"/>
      <c r="L1716" s="9"/>
      <c r="V1716" s="16"/>
    </row>
    <row r="1717" spans="8:22" x14ac:dyDescent="0.2">
      <c r="H1717" s="8"/>
      <c r="I1717" s="9"/>
      <c r="J1717" s="9"/>
      <c r="K1717" s="9"/>
      <c r="L1717" s="9"/>
      <c r="V1717" s="16"/>
    </row>
    <row r="1718" spans="8:22" x14ac:dyDescent="0.2">
      <c r="H1718" s="8"/>
      <c r="I1718" s="9"/>
      <c r="J1718" s="9"/>
      <c r="K1718" s="9"/>
      <c r="L1718" s="9"/>
      <c r="V1718" s="16"/>
    </row>
    <row r="1719" spans="8:22" x14ac:dyDescent="0.2">
      <c r="H1719" s="8"/>
      <c r="I1719" s="9"/>
      <c r="J1719" s="9"/>
      <c r="K1719" s="9"/>
      <c r="L1719" s="9"/>
      <c r="V1719" s="16"/>
    </row>
    <row r="1720" spans="8:22" x14ac:dyDescent="0.2">
      <c r="H1720" s="8"/>
      <c r="I1720" s="9"/>
      <c r="J1720" s="9"/>
      <c r="K1720" s="9"/>
      <c r="L1720" s="9"/>
      <c r="V1720" s="16"/>
    </row>
    <row r="1721" spans="8:22" x14ac:dyDescent="0.2">
      <c r="H1721" s="8"/>
      <c r="I1721" s="9"/>
      <c r="J1721" s="9"/>
      <c r="K1721" s="9"/>
      <c r="L1721" s="9"/>
      <c r="V1721" s="16"/>
    </row>
    <row r="1722" spans="8:22" x14ac:dyDescent="0.2">
      <c r="H1722" s="8"/>
      <c r="I1722" s="9"/>
      <c r="J1722" s="9"/>
      <c r="K1722" s="9"/>
      <c r="L1722" s="9"/>
      <c r="V1722" s="16"/>
    </row>
    <row r="1723" spans="8:22" x14ac:dyDescent="0.2">
      <c r="H1723" s="8"/>
      <c r="I1723" s="9"/>
      <c r="J1723" s="9"/>
      <c r="K1723" s="9"/>
      <c r="L1723" s="9"/>
      <c r="V1723" s="16"/>
    </row>
    <row r="1724" spans="8:22" x14ac:dyDescent="0.2">
      <c r="H1724" s="8"/>
      <c r="I1724" s="9"/>
      <c r="J1724" s="9"/>
      <c r="K1724" s="9"/>
      <c r="L1724" s="9"/>
      <c r="V1724" s="16"/>
    </row>
    <row r="1725" spans="8:22" x14ac:dyDescent="0.2">
      <c r="H1725" s="8"/>
      <c r="I1725" s="9"/>
      <c r="J1725" s="9"/>
      <c r="K1725" s="9"/>
      <c r="L1725" s="9"/>
      <c r="V1725" s="16"/>
    </row>
    <row r="1726" spans="8:22" x14ac:dyDescent="0.2">
      <c r="H1726" s="8"/>
      <c r="I1726" s="9"/>
      <c r="J1726" s="9"/>
      <c r="K1726" s="9"/>
      <c r="L1726" s="9"/>
      <c r="V1726" s="16"/>
    </row>
    <row r="1727" spans="8:22" x14ac:dyDescent="0.2">
      <c r="H1727" s="8"/>
      <c r="I1727" s="9"/>
      <c r="J1727" s="9"/>
      <c r="K1727" s="9"/>
      <c r="L1727" s="9"/>
      <c r="V1727" s="16"/>
    </row>
    <row r="1728" spans="8:22" x14ac:dyDescent="0.2">
      <c r="H1728" s="8"/>
      <c r="I1728" s="9"/>
      <c r="J1728" s="9"/>
      <c r="K1728" s="9"/>
      <c r="L1728" s="9"/>
      <c r="V1728" s="16"/>
    </row>
    <row r="1729" spans="8:22" x14ac:dyDescent="0.2">
      <c r="H1729" s="8"/>
      <c r="I1729" s="9"/>
      <c r="J1729" s="9"/>
      <c r="K1729" s="9"/>
      <c r="L1729" s="9"/>
      <c r="V1729" s="16"/>
    </row>
    <row r="1730" spans="8:22" x14ac:dyDescent="0.2">
      <c r="H1730" s="8"/>
      <c r="I1730" s="9"/>
      <c r="J1730" s="9"/>
      <c r="K1730" s="9"/>
      <c r="L1730" s="9"/>
      <c r="V1730" s="16"/>
    </row>
    <row r="1731" spans="8:22" x14ac:dyDescent="0.2">
      <c r="H1731" s="8"/>
      <c r="I1731" s="9"/>
      <c r="J1731" s="9"/>
      <c r="K1731" s="9"/>
      <c r="L1731" s="9"/>
      <c r="V1731" s="16"/>
    </row>
    <row r="1732" spans="8:22" x14ac:dyDescent="0.2">
      <c r="H1732" s="8"/>
      <c r="I1732" s="9"/>
      <c r="J1732" s="9"/>
      <c r="K1732" s="9"/>
      <c r="L1732" s="9"/>
      <c r="V1732" s="16"/>
    </row>
    <row r="1733" spans="8:22" x14ac:dyDescent="0.2">
      <c r="H1733" s="8"/>
      <c r="I1733" s="9"/>
      <c r="J1733" s="9"/>
      <c r="K1733" s="9"/>
      <c r="L1733" s="9"/>
      <c r="V1733" s="16"/>
    </row>
    <row r="1734" spans="8:22" x14ac:dyDescent="0.2">
      <c r="H1734" s="8"/>
      <c r="I1734" s="9"/>
      <c r="J1734" s="9"/>
      <c r="K1734" s="9"/>
      <c r="L1734" s="9"/>
      <c r="V1734" s="16"/>
    </row>
    <row r="1735" spans="8:22" x14ac:dyDescent="0.2">
      <c r="H1735" s="8"/>
      <c r="I1735" s="9"/>
      <c r="J1735" s="9"/>
      <c r="K1735" s="9"/>
      <c r="L1735" s="9"/>
      <c r="V1735" s="16"/>
    </row>
    <row r="1736" spans="8:22" x14ac:dyDescent="0.2">
      <c r="H1736" s="8"/>
      <c r="I1736" s="9"/>
      <c r="J1736" s="9"/>
      <c r="K1736" s="9"/>
      <c r="L1736" s="9"/>
      <c r="V1736" s="16"/>
    </row>
    <row r="1737" spans="8:22" x14ac:dyDescent="0.2">
      <c r="H1737" s="8"/>
      <c r="I1737" s="9"/>
      <c r="J1737" s="9"/>
      <c r="K1737" s="9"/>
      <c r="L1737" s="9"/>
      <c r="V1737" s="16"/>
    </row>
    <row r="1738" spans="8:22" x14ac:dyDescent="0.2">
      <c r="H1738" s="8"/>
      <c r="I1738" s="9"/>
      <c r="J1738" s="9"/>
      <c r="K1738" s="9"/>
      <c r="L1738" s="9"/>
      <c r="V1738" s="16"/>
    </row>
    <row r="1739" spans="8:22" x14ac:dyDescent="0.2">
      <c r="H1739" s="8"/>
      <c r="I1739" s="9"/>
      <c r="J1739" s="9"/>
      <c r="K1739" s="9"/>
      <c r="L1739" s="9"/>
      <c r="V1739" s="16"/>
    </row>
    <row r="1740" spans="8:22" x14ac:dyDescent="0.2">
      <c r="H1740" s="8"/>
      <c r="I1740" s="9"/>
      <c r="J1740" s="9"/>
      <c r="K1740" s="9"/>
      <c r="L1740" s="9"/>
      <c r="V1740" s="16"/>
    </row>
    <row r="1741" spans="8:22" x14ac:dyDescent="0.2">
      <c r="H1741" s="8"/>
      <c r="I1741" s="9"/>
      <c r="J1741" s="9"/>
      <c r="K1741" s="9"/>
      <c r="L1741" s="9"/>
      <c r="V1741" s="16"/>
    </row>
    <row r="1742" spans="8:22" x14ac:dyDescent="0.2">
      <c r="H1742" s="8"/>
      <c r="I1742" s="9"/>
      <c r="J1742" s="9"/>
      <c r="K1742" s="9"/>
      <c r="L1742" s="9"/>
      <c r="V1742" s="16"/>
    </row>
    <row r="1743" spans="8:22" x14ac:dyDescent="0.2">
      <c r="H1743" s="8"/>
      <c r="I1743" s="9"/>
      <c r="J1743" s="9"/>
      <c r="K1743" s="9"/>
      <c r="L1743" s="9"/>
      <c r="V1743" s="16"/>
    </row>
    <row r="1744" spans="8:22" x14ac:dyDescent="0.2">
      <c r="H1744" s="8"/>
      <c r="I1744" s="9"/>
      <c r="J1744" s="9"/>
      <c r="K1744" s="9"/>
      <c r="L1744" s="9"/>
      <c r="V1744" s="16"/>
    </row>
    <row r="1745" spans="8:22" x14ac:dyDescent="0.2">
      <c r="H1745" s="8"/>
      <c r="I1745" s="9"/>
      <c r="J1745" s="9"/>
      <c r="K1745" s="9"/>
      <c r="L1745" s="9"/>
      <c r="V1745" s="16"/>
    </row>
    <row r="1746" spans="8:22" x14ac:dyDescent="0.2">
      <c r="H1746" s="8"/>
      <c r="I1746" s="9"/>
      <c r="J1746" s="9"/>
      <c r="K1746" s="9"/>
      <c r="L1746" s="9"/>
      <c r="V1746" s="16"/>
    </row>
    <row r="1747" spans="8:22" x14ac:dyDescent="0.2">
      <c r="H1747" s="8"/>
      <c r="I1747" s="9"/>
      <c r="J1747" s="9"/>
      <c r="K1747" s="9"/>
      <c r="L1747" s="9"/>
      <c r="V1747" s="16"/>
    </row>
    <row r="1748" spans="8:22" x14ac:dyDescent="0.2">
      <c r="H1748" s="8"/>
      <c r="I1748" s="9"/>
      <c r="J1748" s="9"/>
      <c r="K1748" s="9"/>
      <c r="L1748" s="9"/>
      <c r="V1748" s="16"/>
    </row>
    <row r="1749" spans="8:22" x14ac:dyDescent="0.2">
      <c r="H1749" s="8"/>
      <c r="I1749" s="9"/>
      <c r="J1749" s="9"/>
      <c r="K1749" s="9"/>
      <c r="L1749" s="9"/>
      <c r="V1749" s="16"/>
    </row>
    <row r="1750" spans="8:22" x14ac:dyDescent="0.2">
      <c r="H1750" s="8"/>
      <c r="I1750" s="9"/>
      <c r="J1750" s="9"/>
      <c r="K1750" s="9"/>
      <c r="L1750" s="9"/>
      <c r="V1750" s="16"/>
    </row>
    <row r="1751" spans="8:22" x14ac:dyDescent="0.2">
      <c r="H1751" s="8"/>
      <c r="I1751" s="9"/>
      <c r="J1751" s="9"/>
      <c r="K1751" s="9"/>
      <c r="L1751" s="9"/>
      <c r="V1751" s="16"/>
    </row>
    <row r="1752" spans="8:22" x14ac:dyDescent="0.2">
      <c r="H1752" s="8"/>
      <c r="I1752" s="9"/>
      <c r="J1752" s="9"/>
      <c r="K1752" s="9"/>
      <c r="L1752" s="9"/>
      <c r="V1752" s="16"/>
    </row>
    <row r="1753" spans="8:22" x14ac:dyDescent="0.2">
      <c r="H1753" s="8"/>
      <c r="I1753" s="9"/>
      <c r="J1753" s="9"/>
      <c r="K1753" s="9"/>
      <c r="L1753" s="9"/>
      <c r="V1753" s="16"/>
    </row>
    <row r="1754" spans="8:22" x14ac:dyDescent="0.2">
      <c r="H1754" s="8"/>
      <c r="I1754" s="9"/>
      <c r="J1754" s="9"/>
      <c r="K1754" s="9"/>
      <c r="L1754" s="9"/>
      <c r="V1754" s="16"/>
    </row>
    <row r="1755" spans="8:22" x14ac:dyDescent="0.2">
      <c r="H1755" s="8"/>
      <c r="I1755" s="9"/>
      <c r="J1755" s="9"/>
      <c r="K1755" s="9"/>
      <c r="L1755" s="9"/>
      <c r="V1755" s="16"/>
    </row>
    <row r="1756" spans="8:22" x14ac:dyDescent="0.2">
      <c r="H1756" s="8"/>
      <c r="I1756" s="9"/>
      <c r="J1756" s="9"/>
      <c r="K1756" s="9"/>
      <c r="L1756" s="9"/>
      <c r="V1756" s="16"/>
    </row>
    <row r="1757" spans="8:22" x14ac:dyDescent="0.2">
      <c r="H1757" s="8"/>
      <c r="I1757" s="9"/>
      <c r="J1757" s="9"/>
      <c r="K1757" s="9"/>
      <c r="L1757" s="9"/>
      <c r="V1757" s="16"/>
    </row>
    <row r="1758" spans="8:22" x14ac:dyDescent="0.2">
      <c r="H1758" s="8"/>
      <c r="I1758" s="9"/>
      <c r="J1758" s="9"/>
      <c r="K1758" s="9"/>
      <c r="L1758" s="9"/>
      <c r="V1758" s="16"/>
    </row>
    <row r="1759" spans="8:22" x14ac:dyDescent="0.2">
      <c r="H1759" s="8"/>
      <c r="I1759" s="9"/>
      <c r="J1759" s="9"/>
      <c r="K1759" s="9"/>
      <c r="L1759" s="9"/>
      <c r="V1759" s="16"/>
    </row>
    <row r="1760" spans="8:22" x14ac:dyDescent="0.2">
      <c r="H1760" s="8"/>
      <c r="I1760" s="9"/>
      <c r="J1760" s="9"/>
      <c r="K1760" s="9"/>
      <c r="L1760" s="9"/>
      <c r="V1760" s="16"/>
    </row>
    <row r="1761" spans="8:22" x14ac:dyDescent="0.2">
      <c r="H1761" s="8"/>
      <c r="I1761" s="9"/>
      <c r="J1761" s="9"/>
      <c r="K1761" s="9"/>
      <c r="L1761" s="9"/>
      <c r="V1761" s="16"/>
    </row>
    <row r="1762" spans="8:22" x14ac:dyDescent="0.2">
      <c r="H1762" s="8"/>
      <c r="I1762" s="9"/>
      <c r="J1762" s="9"/>
      <c r="K1762" s="9"/>
      <c r="L1762" s="9"/>
      <c r="V1762" s="16"/>
    </row>
    <row r="1763" spans="8:22" x14ac:dyDescent="0.2">
      <c r="H1763" s="8"/>
      <c r="I1763" s="9"/>
      <c r="J1763" s="9"/>
      <c r="K1763" s="9"/>
      <c r="L1763" s="9"/>
      <c r="V1763" s="16"/>
    </row>
    <row r="1764" spans="8:22" x14ac:dyDescent="0.2">
      <c r="H1764" s="8"/>
      <c r="I1764" s="9"/>
      <c r="J1764" s="9"/>
      <c r="K1764" s="9"/>
      <c r="L1764" s="9"/>
      <c r="V1764" s="16"/>
    </row>
    <row r="1765" spans="8:22" x14ac:dyDescent="0.2">
      <c r="H1765" s="8"/>
      <c r="I1765" s="9"/>
      <c r="J1765" s="9"/>
      <c r="K1765" s="9"/>
      <c r="L1765" s="9"/>
      <c r="V1765" s="16"/>
    </row>
    <row r="1766" spans="8:22" x14ac:dyDescent="0.2">
      <c r="H1766" s="8"/>
      <c r="I1766" s="9"/>
      <c r="J1766" s="9"/>
      <c r="K1766" s="9"/>
      <c r="L1766" s="9"/>
      <c r="V1766" s="16"/>
    </row>
    <row r="1767" spans="8:22" x14ac:dyDescent="0.2">
      <c r="H1767" s="8"/>
      <c r="I1767" s="9"/>
      <c r="J1767" s="9"/>
      <c r="K1767" s="9"/>
      <c r="L1767" s="9"/>
      <c r="V1767" s="16"/>
    </row>
    <row r="1768" spans="8:22" x14ac:dyDescent="0.2">
      <c r="H1768" s="8"/>
      <c r="I1768" s="9"/>
      <c r="J1768" s="9"/>
      <c r="K1768" s="9"/>
      <c r="L1768" s="9"/>
      <c r="V1768" s="16"/>
    </row>
    <row r="1769" spans="8:22" x14ac:dyDescent="0.2">
      <c r="H1769" s="8"/>
      <c r="I1769" s="9"/>
      <c r="J1769" s="9"/>
      <c r="K1769" s="9"/>
      <c r="L1769" s="9"/>
      <c r="V1769" s="16"/>
    </row>
    <row r="1770" spans="8:22" x14ac:dyDescent="0.2">
      <c r="H1770" s="8"/>
      <c r="I1770" s="9"/>
      <c r="J1770" s="9"/>
      <c r="K1770" s="9"/>
      <c r="L1770" s="9"/>
      <c r="V1770" s="16"/>
    </row>
    <row r="1771" spans="8:22" x14ac:dyDescent="0.2">
      <c r="H1771" s="8"/>
      <c r="I1771" s="9"/>
      <c r="J1771" s="9"/>
      <c r="K1771" s="9"/>
      <c r="L1771" s="9"/>
      <c r="V1771" s="16"/>
    </row>
    <row r="1772" spans="8:22" x14ac:dyDescent="0.2">
      <c r="H1772" s="8"/>
      <c r="I1772" s="9"/>
      <c r="J1772" s="9"/>
      <c r="K1772" s="9"/>
      <c r="L1772" s="9"/>
      <c r="V1772" s="16"/>
    </row>
    <row r="1773" spans="8:22" x14ac:dyDescent="0.2">
      <c r="H1773" s="8"/>
      <c r="I1773" s="9"/>
      <c r="J1773" s="9"/>
      <c r="K1773" s="9"/>
      <c r="L1773" s="9"/>
      <c r="V1773" s="16"/>
    </row>
    <row r="1774" spans="8:22" x14ac:dyDescent="0.2">
      <c r="H1774" s="8"/>
      <c r="I1774" s="9"/>
      <c r="J1774" s="9"/>
      <c r="K1774" s="9"/>
      <c r="L1774" s="9"/>
      <c r="V1774" s="16"/>
    </row>
    <row r="1775" spans="8:22" x14ac:dyDescent="0.2">
      <c r="H1775" s="8"/>
      <c r="I1775" s="9"/>
      <c r="J1775" s="9"/>
      <c r="K1775" s="9"/>
      <c r="L1775" s="9"/>
      <c r="V1775" s="16"/>
    </row>
    <row r="1776" spans="8:22" x14ac:dyDescent="0.2">
      <c r="H1776" s="8"/>
      <c r="I1776" s="9"/>
      <c r="J1776" s="9"/>
      <c r="K1776" s="9"/>
      <c r="L1776" s="9"/>
      <c r="V1776" s="16"/>
    </row>
    <row r="1777" spans="8:22" x14ac:dyDescent="0.2">
      <c r="H1777" s="8"/>
      <c r="I1777" s="9"/>
      <c r="J1777" s="9"/>
      <c r="K1777" s="9"/>
      <c r="L1777" s="9"/>
      <c r="V1777" s="16"/>
    </row>
    <row r="1778" spans="8:22" x14ac:dyDescent="0.2">
      <c r="H1778" s="8"/>
      <c r="I1778" s="9"/>
      <c r="J1778" s="9"/>
      <c r="K1778" s="9"/>
      <c r="L1778" s="9"/>
      <c r="V1778" s="16"/>
    </row>
    <row r="1779" spans="8:22" x14ac:dyDescent="0.2">
      <c r="H1779" s="8"/>
      <c r="I1779" s="9"/>
      <c r="J1779" s="9"/>
      <c r="K1779" s="9"/>
      <c r="L1779" s="9"/>
      <c r="V1779" s="16"/>
    </row>
    <row r="1780" spans="8:22" x14ac:dyDescent="0.2">
      <c r="H1780" s="8"/>
      <c r="I1780" s="9"/>
      <c r="J1780" s="9"/>
      <c r="K1780" s="9"/>
      <c r="L1780" s="9"/>
      <c r="V1780" s="16"/>
    </row>
    <row r="1781" spans="8:22" x14ac:dyDescent="0.2">
      <c r="H1781" s="8"/>
      <c r="I1781" s="9"/>
      <c r="J1781" s="9"/>
      <c r="K1781" s="9"/>
      <c r="L1781" s="9"/>
      <c r="V1781" s="16"/>
    </row>
    <row r="1782" spans="8:22" x14ac:dyDescent="0.2">
      <c r="H1782" s="8"/>
      <c r="I1782" s="9"/>
      <c r="J1782" s="9"/>
      <c r="K1782" s="9"/>
      <c r="L1782" s="9"/>
      <c r="V1782" s="16"/>
    </row>
    <row r="1783" spans="8:22" x14ac:dyDescent="0.2">
      <c r="H1783" s="8"/>
      <c r="I1783" s="9"/>
      <c r="J1783" s="9"/>
      <c r="K1783" s="9"/>
      <c r="L1783" s="9"/>
      <c r="V1783" s="16"/>
    </row>
    <row r="1784" spans="8:22" x14ac:dyDescent="0.2">
      <c r="H1784" s="8"/>
      <c r="I1784" s="9"/>
      <c r="J1784" s="9"/>
      <c r="K1784" s="9"/>
      <c r="L1784" s="9"/>
      <c r="V1784" s="16"/>
    </row>
    <row r="1785" spans="8:22" x14ac:dyDescent="0.2">
      <c r="H1785" s="8"/>
      <c r="I1785" s="9"/>
      <c r="J1785" s="9"/>
      <c r="K1785" s="9"/>
      <c r="L1785" s="9"/>
      <c r="V1785" s="16"/>
    </row>
    <row r="1786" spans="8:22" x14ac:dyDescent="0.2">
      <c r="H1786" s="8"/>
      <c r="I1786" s="9"/>
      <c r="J1786" s="9"/>
      <c r="K1786" s="9"/>
      <c r="L1786" s="9"/>
      <c r="V1786" s="16"/>
    </row>
    <row r="1787" spans="8:22" x14ac:dyDescent="0.2">
      <c r="H1787" s="8"/>
      <c r="I1787" s="9"/>
      <c r="J1787" s="9"/>
      <c r="K1787" s="9"/>
      <c r="L1787" s="9"/>
      <c r="V1787" s="16"/>
    </row>
    <row r="1788" spans="8:22" x14ac:dyDescent="0.2">
      <c r="H1788" s="8"/>
      <c r="I1788" s="9"/>
      <c r="J1788" s="9"/>
      <c r="K1788" s="9"/>
      <c r="L1788" s="9"/>
      <c r="V1788" s="16"/>
    </row>
    <row r="1789" spans="8:22" x14ac:dyDescent="0.2">
      <c r="H1789" s="8"/>
      <c r="I1789" s="9"/>
      <c r="J1789" s="9"/>
      <c r="K1789" s="9"/>
      <c r="L1789" s="9"/>
      <c r="V1789" s="16"/>
    </row>
    <row r="1790" spans="8:22" x14ac:dyDescent="0.2">
      <c r="H1790" s="8"/>
      <c r="I1790" s="9"/>
      <c r="J1790" s="9"/>
      <c r="K1790" s="9"/>
      <c r="L1790" s="9"/>
      <c r="V1790" s="16"/>
    </row>
    <row r="1791" spans="8:22" x14ac:dyDescent="0.2">
      <c r="H1791" s="8"/>
      <c r="I1791" s="9"/>
      <c r="J1791" s="9"/>
      <c r="K1791" s="9"/>
      <c r="L1791" s="9"/>
      <c r="V1791" s="16"/>
    </row>
    <row r="1792" spans="8:22" x14ac:dyDescent="0.2">
      <c r="H1792" s="8"/>
      <c r="I1792" s="9"/>
      <c r="J1792" s="9"/>
      <c r="K1792" s="9"/>
      <c r="L1792" s="9"/>
      <c r="V1792" s="16"/>
    </row>
    <row r="1793" spans="8:22" x14ac:dyDescent="0.2">
      <c r="H1793" s="8"/>
      <c r="I1793" s="9"/>
      <c r="J1793" s="9"/>
      <c r="K1793" s="9"/>
      <c r="L1793" s="9"/>
      <c r="V1793" s="16"/>
    </row>
    <row r="1794" spans="8:22" x14ac:dyDescent="0.2">
      <c r="H1794" s="8"/>
      <c r="I1794" s="9"/>
      <c r="J1794" s="9"/>
      <c r="K1794" s="9"/>
      <c r="L1794" s="9"/>
      <c r="V1794" s="16"/>
    </row>
    <row r="1795" spans="8:22" x14ac:dyDescent="0.2">
      <c r="H1795" s="8"/>
      <c r="I1795" s="9"/>
      <c r="J1795" s="9"/>
      <c r="K1795" s="9"/>
      <c r="L1795" s="9"/>
      <c r="V1795" s="16"/>
    </row>
    <row r="1796" spans="8:22" x14ac:dyDescent="0.2">
      <c r="H1796" s="8"/>
      <c r="I1796" s="9"/>
      <c r="J1796" s="9"/>
      <c r="K1796" s="9"/>
      <c r="L1796" s="9"/>
      <c r="V1796" s="16"/>
    </row>
    <row r="1797" spans="8:22" x14ac:dyDescent="0.2">
      <c r="H1797" s="8"/>
      <c r="I1797" s="9"/>
      <c r="J1797" s="9"/>
      <c r="K1797" s="9"/>
      <c r="L1797" s="9"/>
      <c r="V1797" s="16"/>
    </row>
    <row r="1798" spans="8:22" x14ac:dyDescent="0.2">
      <c r="H1798" s="8"/>
      <c r="I1798" s="9"/>
      <c r="J1798" s="9"/>
      <c r="K1798" s="9"/>
      <c r="L1798" s="9"/>
      <c r="V1798" s="16"/>
    </row>
    <row r="1799" spans="8:22" x14ac:dyDescent="0.2">
      <c r="H1799" s="8"/>
      <c r="I1799" s="9"/>
      <c r="J1799" s="9"/>
      <c r="K1799" s="9"/>
      <c r="L1799" s="9"/>
      <c r="V1799" s="16"/>
    </row>
    <row r="1800" spans="8:22" x14ac:dyDescent="0.2">
      <c r="H1800" s="8"/>
      <c r="I1800" s="9"/>
      <c r="J1800" s="9"/>
      <c r="K1800" s="9"/>
      <c r="L1800" s="9"/>
      <c r="V1800" s="16"/>
    </row>
    <row r="1801" spans="8:22" x14ac:dyDescent="0.2">
      <c r="H1801" s="8"/>
      <c r="I1801" s="9"/>
      <c r="J1801" s="9"/>
      <c r="K1801" s="9"/>
      <c r="L1801" s="9"/>
      <c r="V1801" s="16"/>
    </row>
    <row r="1802" spans="8:22" x14ac:dyDescent="0.2">
      <c r="H1802" s="8"/>
      <c r="I1802" s="9"/>
      <c r="J1802" s="9"/>
      <c r="K1802" s="9"/>
      <c r="L1802" s="9"/>
      <c r="V1802" s="16"/>
    </row>
    <row r="1803" spans="8:22" x14ac:dyDescent="0.2">
      <c r="H1803" s="8"/>
      <c r="I1803" s="9"/>
      <c r="J1803" s="9"/>
      <c r="K1803" s="9"/>
      <c r="L1803" s="9"/>
      <c r="V1803" s="16"/>
    </row>
    <row r="1804" spans="8:22" x14ac:dyDescent="0.2">
      <c r="H1804" s="8"/>
      <c r="I1804" s="9"/>
      <c r="J1804" s="9"/>
      <c r="K1804" s="9"/>
      <c r="L1804" s="9"/>
      <c r="V1804" s="16"/>
    </row>
    <row r="1805" spans="8:22" x14ac:dyDescent="0.2">
      <c r="H1805" s="8"/>
      <c r="I1805" s="9"/>
      <c r="J1805" s="9"/>
      <c r="K1805" s="9"/>
      <c r="L1805" s="9"/>
      <c r="V1805" s="16"/>
    </row>
    <row r="1806" spans="8:22" x14ac:dyDescent="0.2">
      <c r="H1806" s="8"/>
      <c r="I1806" s="9"/>
      <c r="J1806" s="9"/>
      <c r="K1806" s="9"/>
      <c r="L1806" s="9"/>
      <c r="V1806" s="16"/>
    </row>
    <row r="1807" spans="8:22" x14ac:dyDescent="0.2">
      <c r="H1807" s="8"/>
      <c r="I1807" s="9"/>
      <c r="J1807" s="9"/>
      <c r="K1807" s="9"/>
      <c r="L1807" s="9"/>
      <c r="V1807" s="16"/>
    </row>
    <row r="1808" spans="8:22" x14ac:dyDescent="0.2">
      <c r="H1808" s="8"/>
      <c r="I1808" s="9"/>
      <c r="J1808" s="9"/>
      <c r="K1808" s="9"/>
      <c r="L1808" s="9"/>
      <c r="V1808" s="16"/>
    </row>
    <row r="1809" spans="8:22" x14ac:dyDescent="0.2">
      <c r="H1809" s="8"/>
      <c r="I1809" s="9"/>
      <c r="J1809" s="9"/>
      <c r="K1809" s="9"/>
      <c r="L1809" s="9"/>
      <c r="V1809" s="16"/>
    </row>
    <row r="1810" spans="8:22" x14ac:dyDescent="0.2">
      <c r="H1810" s="8"/>
      <c r="I1810" s="9"/>
      <c r="J1810" s="9"/>
      <c r="K1810" s="9"/>
      <c r="L1810" s="9"/>
      <c r="V1810" s="16"/>
    </row>
    <row r="1811" spans="8:22" x14ac:dyDescent="0.2">
      <c r="H1811" s="8"/>
      <c r="I1811" s="9"/>
      <c r="J1811" s="9"/>
      <c r="K1811" s="9"/>
      <c r="L1811" s="9"/>
      <c r="V1811" s="16"/>
    </row>
    <row r="1812" spans="8:22" x14ac:dyDescent="0.2">
      <c r="H1812" s="8"/>
      <c r="I1812" s="9"/>
      <c r="J1812" s="9"/>
      <c r="K1812" s="9"/>
      <c r="L1812" s="9"/>
      <c r="V1812" s="16"/>
    </row>
    <row r="1813" spans="8:22" x14ac:dyDescent="0.2">
      <c r="H1813" s="8"/>
      <c r="I1813" s="9"/>
      <c r="J1813" s="9"/>
      <c r="K1813" s="9"/>
      <c r="L1813" s="9"/>
      <c r="V1813" s="16"/>
    </row>
    <row r="1814" spans="8:22" x14ac:dyDescent="0.2">
      <c r="H1814" s="8"/>
      <c r="I1814" s="9"/>
      <c r="J1814" s="9"/>
      <c r="K1814" s="9"/>
      <c r="L1814" s="9"/>
      <c r="V1814" s="16"/>
    </row>
    <row r="1815" spans="8:22" x14ac:dyDescent="0.2">
      <c r="H1815" s="8"/>
      <c r="I1815" s="9"/>
      <c r="J1815" s="9"/>
      <c r="K1815" s="9"/>
      <c r="L1815" s="9"/>
      <c r="V1815" s="16"/>
    </row>
    <row r="1816" spans="8:22" x14ac:dyDescent="0.2">
      <c r="H1816" s="8"/>
      <c r="I1816" s="9"/>
      <c r="J1816" s="9"/>
      <c r="K1816" s="9"/>
      <c r="L1816" s="9"/>
      <c r="V1816" s="16"/>
    </row>
    <row r="1817" spans="8:22" x14ac:dyDescent="0.2">
      <c r="H1817" s="8"/>
      <c r="I1817" s="9"/>
      <c r="J1817" s="9"/>
      <c r="K1817" s="9"/>
      <c r="L1817" s="9"/>
      <c r="V1817" s="16"/>
    </row>
    <row r="1818" spans="8:22" x14ac:dyDescent="0.2">
      <c r="H1818" s="8"/>
      <c r="I1818" s="9"/>
      <c r="J1818" s="9"/>
      <c r="K1818" s="9"/>
      <c r="L1818" s="9"/>
      <c r="V1818" s="16"/>
    </row>
    <row r="1819" spans="8:22" x14ac:dyDescent="0.2">
      <c r="H1819" s="8"/>
      <c r="I1819" s="9"/>
      <c r="J1819" s="9"/>
      <c r="K1819" s="9"/>
      <c r="L1819" s="9"/>
      <c r="V1819" s="16"/>
    </row>
    <row r="1820" spans="8:22" x14ac:dyDescent="0.2">
      <c r="H1820" s="8"/>
      <c r="I1820" s="9"/>
      <c r="J1820" s="9"/>
      <c r="K1820" s="9"/>
      <c r="L1820" s="9"/>
      <c r="V1820" s="16"/>
    </row>
    <row r="1821" spans="8:22" x14ac:dyDescent="0.2">
      <c r="H1821" s="8"/>
      <c r="I1821" s="9"/>
      <c r="J1821" s="9"/>
      <c r="K1821" s="9"/>
      <c r="L1821" s="9"/>
      <c r="V1821" s="16"/>
    </row>
    <row r="1822" spans="8:22" x14ac:dyDescent="0.2">
      <c r="H1822" s="8"/>
      <c r="I1822" s="9"/>
      <c r="J1822" s="9"/>
      <c r="K1822" s="9"/>
      <c r="L1822" s="9"/>
      <c r="V1822" s="16"/>
    </row>
    <row r="1823" spans="8:22" x14ac:dyDescent="0.2">
      <c r="H1823" s="8"/>
      <c r="I1823" s="9"/>
      <c r="J1823" s="9"/>
      <c r="K1823" s="9"/>
      <c r="L1823" s="9"/>
      <c r="V1823" s="16"/>
    </row>
    <row r="1824" spans="8:22" x14ac:dyDescent="0.2">
      <c r="H1824" s="8"/>
      <c r="I1824" s="9"/>
      <c r="J1824" s="9"/>
      <c r="K1824" s="9"/>
      <c r="L1824" s="9"/>
      <c r="V1824" s="16"/>
    </row>
    <row r="1825" spans="8:22" x14ac:dyDescent="0.2">
      <c r="H1825" s="8"/>
      <c r="I1825" s="9"/>
      <c r="J1825" s="9"/>
      <c r="K1825" s="9"/>
      <c r="L1825" s="9"/>
      <c r="V1825" s="16"/>
    </row>
    <row r="1826" spans="8:22" x14ac:dyDescent="0.2">
      <c r="H1826" s="8"/>
      <c r="I1826" s="9"/>
      <c r="J1826" s="9"/>
      <c r="K1826" s="9"/>
      <c r="L1826" s="9"/>
      <c r="V1826" s="16"/>
    </row>
    <row r="1827" spans="8:22" x14ac:dyDescent="0.2">
      <c r="H1827" s="8"/>
      <c r="I1827" s="9"/>
      <c r="J1827" s="9"/>
      <c r="K1827" s="9"/>
      <c r="L1827" s="9"/>
      <c r="V1827" s="16"/>
    </row>
    <row r="1828" spans="8:22" x14ac:dyDescent="0.2">
      <c r="H1828" s="8"/>
      <c r="I1828" s="9"/>
      <c r="J1828" s="9"/>
      <c r="K1828" s="9"/>
      <c r="L1828" s="9"/>
      <c r="V1828" s="16"/>
    </row>
    <row r="1829" spans="8:22" x14ac:dyDescent="0.2">
      <c r="H1829" s="8"/>
      <c r="I1829" s="9"/>
      <c r="J1829" s="9"/>
      <c r="K1829" s="9"/>
      <c r="L1829" s="9"/>
      <c r="V1829" s="16"/>
    </row>
    <row r="1830" spans="8:22" x14ac:dyDescent="0.2">
      <c r="H1830" s="8"/>
      <c r="I1830" s="9"/>
      <c r="J1830" s="9"/>
      <c r="K1830" s="9"/>
      <c r="L1830" s="9"/>
      <c r="V1830" s="16"/>
    </row>
    <row r="1831" spans="8:22" x14ac:dyDescent="0.2">
      <c r="H1831" s="8"/>
      <c r="I1831" s="9"/>
      <c r="J1831" s="9"/>
      <c r="K1831" s="9"/>
      <c r="L1831" s="9"/>
      <c r="V1831" s="16"/>
    </row>
    <row r="1832" spans="8:22" x14ac:dyDescent="0.2">
      <c r="H1832" s="8"/>
      <c r="I1832" s="9"/>
      <c r="J1832" s="9"/>
      <c r="K1832" s="9"/>
      <c r="L1832" s="9"/>
      <c r="V1832" s="16"/>
    </row>
    <row r="1833" spans="8:22" x14ac:dyDescent="0.2">
      <c r="H1833" s="8"/>
      <c r="I1833" s="9"/>
      <c r="J1833" s="9"/>
      <c r="K1833" s="9"/>
      <c r="L1833" s="9"/>
      <c r="V1833" s="16"/>
    </row>
    <row r="1834" spans="8:22" x14ac:dyDescent="0.2">
      <c r="H1834" s="8"/>
      <c r="I1834" s="9"/>
      <c r="J1834" s="9"/>
      <c r="K1834" s="9"/>
      <c r="L1834" s="9"/>
      <c r="V1834" s="16"/>
    </row>
    <row r="1835" spans="8:22" x14ac:dyDescent="0.2">
      <c r="H1835" s="8"/>
      <c r="I1835" s="9"/>
      <c r="J1835" s="9"/>
      <c r="K1835" s="9"/>
      <c r="L1835" s="9"/>
      <c r="V1835" s="16"/>
    </row>
    <row r="1836" spans="8:22" x14ac:dyDescent="0.2">
      <c r="H1836" s="8"/>
      <c r="I1836" s="9"/>
      <c r="J1836" s="9"/>
      <c r="K1836" s="9"/>
      <c r="L1836" s="9"/>
      <c r="V1836" s="16"/>
    </row>
    <row r="1837" spans="8:22" x14ac:dyDescent="0.2">
      <c r="H1837" s="8"/>
      <c r="I1837" s="9"/>
      <c r="J1837" s="9"/>
      <c r="K1837" s="9"/>
      <c r="L1837" s="9"/>
      <c r="V1837" s="16"/>
    </row>
    <row r="1838" spans="8:22" x14ac:dyDescent="0.2">
      <c r="H1838" s="8"/>
      <c r="I1838" s="9"/>
      <c r="J1838" s="9"/>
      <c r="K1838" s="9"/>
      <c r="L1838" s="9"/>
      <c r="V1838" s="16"/>
    </row>
    <row r="1839" spans="8:22" x14ac:dyDescent="0.2">
      <c r="H1839" s="8"/>
      <c r="I1839" s="9"/>
      <c r="J1839" s="9"/>
      <c r="K1839" s="9"/>
      <c r="L1839" s="9"/>
      <c r="V1839" s="16"/>
    </row>
    <row r="1840" spans="8:22" x14ac:dyDescent="0.2">
      <c r="H1840" s="8"/>
      <c r="I1840" s="9"/>
      <c r="J1840" s="9"/>
      <c r="K1840" s="9"/>
      <c r="L1840" s="9"/>
      <c r="V1840" s="16"/>
    </row>
    <row r="1841" spans="8:22" x14ac:dyDescent="0.2">
      <c r="H1841" s="8"/>
      <c r="I1841" s="9"/>
      <c r="J1841" s="9"/>
      <c r="K1841" s="9"/>
      <c r="L1841" s="9"/>
      <c r="V1841" s="16"/>
    </row>
    <row r="1842" spans="8:22" x14ac:dyDescent="0.2">
      <c r="H1842" s="8"/>
      <c r="I1842" s="9"/>
      <c r="J1842" s="9"/>
      <c r="K1842" s="9"/>
      <c r="L1842" s="9"/>
      <c r="V1842" s="16"/>
    </row>
    <row r="1843" spans="8:22" x14ac:dyDescent="0.2">
      <c r="H1843" s="8"/>
      <c r="I1843" s="9"/>
      <c r="J1843" s="9"/>
      <c r="K1843" s="9"/>
      <c r="L1843" s="9"/>
      <c r="V1843" s="16"/>
    </row>
    <row r="1844" spans="8:22" x14ac:dyDescent="0.2">
      <c r="H1844" s="8"/>
      <c r="I1844" s="9"/>
      <c r="J1844" s="9"/>
      <c r="K1844" s="9"/>
      <c r="L1844" s="9"/>
      <c r="V1844" s="16"/>
    </row>
    <row r="1845" spans="8:22" x14ac:dyDescent="0.2">
      <c r="H1845" s="8"/>
      <c r="I1845" s="9"/>
      <c r="J1845" s="9"/>
      <c r="K1845" s="9"/>
      <c r="L1845" s="9"/>
      <c r="V1845" s="16"/>
    </row>
    <row r="1846" spans="8:22" x14ac:dyDescent="0.2">
      <c r="H1846" s="8"/>
      <c r="I1846" s="9"/>
      <c r="J1846" s="9"/>
      <c r="K1846" s="9"/>
      <c r="L1846" s="9"/>
      <c r="V1846" s="16"/>
    </row>
    <row r="1847" spans="8:22" x14ac:dyDescent="0.2">
      <c r="H1847" s="8"/>
      <c r="I1847" s="9"/>
      <c r="J1847" s="9"/>
      <c r="K1847" s="9"/>
      <c r="L1847" s="9"/>
      <c r="V1847" s="16"/>
    </row>
    <row r="1848" spans="8:22" x14ac:dyDescent="0.2">
      <c r="H1848" s="8"/>
      <c r="I1848" s="9"/>
      <c r="J1848" s="9"/>
      <c r="K1848" s="9"/>
      <c r="L1848" s="9"/>
      <c r="V1848" s="16"/>
    </row>
    <row r="1849" spans="8:22" x14ac:dyDescent="0.2">
      <c r="H1849" s="8"/>
      <c r="I1849" s="9"/>
      <c r="J1849" s="9"/>
      <c r="K1849" s="9"/>
      <c r="L1849" s="9"/>
      <c r="V1849" s="16"/>
    </row>
    <row r="1850" spans="8:22" x14ac:dyDescent="0.2">
      <c r="H1850" s="8"/>
      <c r="I1850" s="9"/>
      <c r="J1850" s="9"/>
      <c r="K1850" s="9"/>
      <c r="L1850" s="9"/>
      <c r="V1850" s="16"/>
    </row>
    <row r="1851" spans="8:22" x14ac:dyDescent="0.2">
      <c r="H1851" s="8"/>
      <c r="I1851" s="9"/>
      <c r="J1851" s="9"/>
      <c r="K1851" s="9"/>
      <c r="L1851" s="9"/>
      <c r="V1851" s="16"/>
    </row>
    <row r="1852" spans="8:22" x14ac:dyDescent="0.2">
      <c r="H1852" s="8"/>
      <c r="I1852" s="9"/>
      <c r="J1852" s="9"/>
      <c r="K1852" s="9"/>
      <c r="L1852" s="9"/>
      <c r="V1852" s="16"/>
    </row>
    <row r="1853" spans="8:22" x14ac:dyDescent="0.2">
      <c r="H1853" s="8"/>
      <c r="I1853" s="9"/>
      <c r="J1853" s="9"/>
      <c r="K1853" s="9"/>
      <c r="L1853" s="9"/>
      <c r="V1853" s="16"/>
    </row>
    <row r="1854" spans="8:22" x14ac:dyDescent="0.2">
      <c r="H1854" s="8"/>
      <c r="I1854" s="9"/>
      <c r="J1854" s="9"/>
      <c r="K1854" s="9"/>
      <c r="L1854" s="9"/>
      <c r="V1854" s="16"/>
    </row>
    <row r="1855" spans="8:22" x14ac:dyDescent="0.2">
      <c r="H1855" s="8"/>
      <c r="I1855" s="9"/>
      <c r="J1855" s="9"/>
      <c r="K1855" s="9"/>
      <c r="L1855" s="9"/>
      <c r="V1855" s="16"/>
    </row>
    <row r="1856" spans="8:22" x14ac:dyDescent="0.2">
      <c r="H1856" s="8"/>
      <c r="I1856" s="9"/>
      <c r="J1856" s="9"/>
      <c r="K1856" s="9"/>
      <c r="L1856" s="9"/>
      <c r="V1856" s="16"/>
    </row>
    <row r="1857" spans="8:22" x14ac:dyDescent="0.2">
      <c r="H1857" s="8"/>
      <c r="I1857" s="9"/>
      <c r="J1857" s="9"/>
      <c r="K1857" s="9"/>
      <c r="L1857" s="9"/>
      <c r="V1857" s="16"/>
    </row>
    <row r="1858" spans="8:22" x14ac:dyDescent="0.2">
      <c r="H1858" s="8"/>
      <c r="I1858" s="9"/>
      <c r="J1858" s="9"/>
      <c r="K1858" s="9"/>
      <c r="L1858" s="9"/>
      <c r="V1858" s="16"/>
    </row>
    <row r="1859" spans="8:22" x14ac:dyDescent="0.2">
      <c r="H1859" s="8"/>
      <c r="I1859" s="9"/>
      <c r="J1859" s="9"/>
      <c r="K1859" s="9"/>
      <c r="L1859" s="9"/>
      <c r="V1859" s="16"/>
    </row>
    <row r="1860" spans="8:22" x14ac:dyDescent="0.2">
      <c r="H1860" s="8"/>
      <c r="I1860" s="9"/>
      <c r="J1860" s="9"/>
      <c r="K1860" s="9"/>
      <c r="L1860" s="9"/>
      <c r="V1860" s="16"/>
    </row>
    <row r="1861" spans="8:22" x14ac:dyDescent="0.2">
      <c r="H1861" s="8"/>
      <c r="I1861" s="9"/>
      <c r="J1861" s="9"/>
      <c r="K1861" s="9"/>
      <c r="L1861" s="9"/>
      <c r="V1861" s="16"/>
    </row>
    <row r="1862" spans="8:22" x14ac:dyDescent="0.2">
      <c r="H1862" s="8"/>
      <c r="I1862" s="9"/>
      <c r="J1862" s="9"/>
      <c r="K1862" s="9"/>
      <c r="L1862" s="9"/>
      <c r="V1862" s="16"/>
    </row>
    <row r="1863" spans="8:22" x14ac:dyDescent="0.2">
      <c r="H1863" s="8"/>
      <c r="I1863" s="9"/>
      <c r="J1863" s="9"/>
      <c r="K1863" s="9"/>
      <c r="L1863" s="9"/>
      <c r="V1863" s="16"/>
    </row>
    <row r="1864" spans="8:22" x14ac:dyDescent="0.2">
      <c r="H1864" s="8"/>
      <c r="I1864" s="9"/>
      <c r="J1864" s="9"/>
      <c r="K1864" s="9"/>
      <c r="L1864" s="9"/>
      <c r="V1864" s="16"/>
    </row>
    <row r="1865" spans="8:22" x14ac:dyDescent="0.2">
      <c r="H1865" s="8"/>
      <c r="I1865" s="9"/>
      <c r="J1865" s="9"/>
      <c r="K1865" s="9"/>
      <c r="L1865" s="9"/>
      <c r="V1865" s="16"/>
    </row>
    <row r="1866" spans="8:22" x14ac:dyDescent="0.2">
      <c r="H1866" s="8"/>
      <c r="I1866" s="9"/>
      <c r="J1866" s="9"/>
      <c r="K1866" s="9"/>
      <c r="L1866" s="9"/>
      <c r="V1866" s="16"/>
    </row>
    <row r="1867" spans="8:22" x14ac:dyDescent="0.2">
      <c r="H1867" s="8"/>
      <c r="I1867" s="9"/>
      <c r="J1867" s="9"/>
      <c r="K1867" s="9"/>
      <c r="L1867" s="9"/>
      <c r="V1867" s="16"/>
    </row>
    <row r="1868" spans="8:22" x14ac:dyDescent="0.2">
      <c r="H1868" s="8"/>
      <c r="I1868" s="9"/>
      <c r="J1868" s="9"/>
      <c r="K1868" s="9"/>
      <c r="L1868" s="9"/>
      <c r="V1868" s="16"/>
    </row>
    <row r="1869" spans="8:22" x14ac:dyDescent="0.2">
      <c r="H1869" s="8"/>
      <c r="I1869" s="9"/>
      <c r="J1869" s="9"/>
      <c r="K1869" s="9"/>
      <c r="L1869" s="9"/>
      <c r="V1869" s="16"/>
    </row>
    <row r="1870" spans="8:22" x14ac:dyDescent="0.2">
      <c r="H1870" s="8"/>
      <c r="I1870" s="9"/>
      <c r="J1870" s="9"/>
      <c r="K1870" s="9"/>
      <c r="L1870" s="9"/>
      <c r="V1870" s="16"/>
    </row>
    <row r="1871" spans="8:22" x14ac:dyDescent="0.2">
      <c r="H1871" s="8"/>
      <c r="I1871" s="9"/>
      <c r="J1871" s="9"/>
      <c r="K1871" s="9"/>
      <c r="L1871" s="9"/>
      <c r="V1871" s="16"/>
    </row>
    <row r="1872" spans="8:22" x14ac:dyDescent="0.2">
      <c r="H1872" s="8"/>
      <c r="I1872" s="9"/>
      <c r="J1872" s="9"/>
      <c r="K1872" s="9"/>
      <c r="L1872" s="9"/>
      <c r="V1872" s="16"/>
    </row>
    <row r="1873" spans="8:22" x14ac:dyDescent="0.2">
      <c r="H1873" s="8"/>
      <c r="I1873" s="9"/>
      <c r="J1873" s="9"/>
      <c r="K1873" s="9"/>
      <c r="L1873" s="9"/>
      <c r="V1873" s="16"/>
    </row>
    <row r="1874" spans="8:22" x14ac:dyDescent="0.2">
      <c r="H1874" s="8"/>
      <c r="I1874" s="9"/>
      <c r="J1874" s="9"/>
      <c r="K1874" s="9"/>
      <c r="L1874" s="9"/>
      <c r="V1874" s="16"/>
    </row>
    <row r="1875" spans="8:22" x14ac:dyDescent="0.2">
      <c r="H1875" s="8"/>
      <c r="I1875" s="9"/>
      <c r="J1875" s="9"/>
      <c r="K1875" s="9"/>
      <c r="L1875" s="9"/>
      <c r="V1875" s="16"/>
    </row>
    <row r="1876" spans="8:22" x14ac:dyDescent="0.2">
      <c r="H1876" s="8"/>
      <c r="I1876" s="9"/>
      <c r="J1876" s="9"/>
      <c r="K1876" s="9"/>
      <c r="L1876" s="9"/>
      <c r="V1876" s="16"/>
    </row>
    <row r="1877" spans="8:22" x14ac:dyDescent="0.2">
      <c r="H1877" s="8"/>
      <c r="I1877" s="9"/>
      <c r="J1877" s="9"/>
      <c r="K1877" s="9"/>
      <c r="L1877" s="9"/>
      <c r="V1877" s="16"/>
    </row>
    <row r="1878" spans="8:22" x14ac:dyDescent="0.2">
      <c r="H1878" s="8"/>
      <c r="I1878" s="9"/>
      <c r="J1878" s="9"/>
      <c r="K1878" s="9"/>
      <c r="L1878" s="9"/>
      <c r="V1878" s="16"/>
    </row>
    <row r="1879" spans="8:22" x14ac:dyDescent="0.2">
      <c r="H1879" s="8"/>
      <c r="I1879" s="9"/>
      <c r="J1879" s="9"/>
      <c r="K1879" s="9"/>
      <c r="L1879" s="9"/>
      <c r="V1879" s="16"/>
    </row>
    <row r="1880" spans="8:22" x14ac:dyDescent="0.2">
      <c r="H1880" s="8"/>
      <c r="I1880" s="9"/>
      <c r="J1880" s="9"/>
      <c r="K1880" s="9"/>
      <c r="L1880" s="9"/>
      <c r="V1880" s="16"/>
    </row>
    <row r="1881" spans="8:22" x14ac:dyDescent="0.2">
      <c r="H1881" s="8"/>
      <c r="I1881" s="9"/>
      <c r="J1881" s="9"/>
      <c r="K1881" s="9"/>
      <c r="L1881" s="9"/>
      <c r="V1881" s="16"/>
    </row>
    <row r="1882" spans="8:22" x14ac:dyDescent="0.2">
      <c r="H1882" s="8"/>
      <c r="I1882" s="9"/>
      <c r="J1882" s="9"/>
      <c r="K1882" s="9"/>
      <c r="L1882" s="9"/>
      <c r="V1882" s="16"/>
    </row>
    <row r="1883" spans="8:22" x14ac:dyDescent="0.2">
      <c r="H1883" s="8"/>
      <c r="I1883" s="9"/>
      <c r="J1883" s="9"/>
      <c r="K1883" s="9"/>
      <c r="L1883" s="9"/>
      <c r="V1883" s="16"/>
    </row>
    <row r="1884" spans="8:22" x14ac:dyDescent="0.2">
      <c r="H1884" s="8"/>
      <c r="I1884" s="9"/>
      <c r="J1884" s="9"/>
      <c r="K1884" s="9"/>
      <c r="L1884" s="9"/>
      <c r="V1884" s="16"/>
    </row>
    <row r="1885" spans="8:22" x14ac:dyDescent="0.2">
      <c r="H1885" s="8"/>
      <c r="I1885" s="9"/>
      <c r="J1885" s="9"/>
      <c r="K1885" s="9"/>
      <c r="L1885" s="9"/>
      <c r="V1885" s="16"/>
    </row>
    <row r="1886" spans="8:22" x14ac:dyDescent="0.2">
      <c r="H1886" s="8"/>
      <c r="I1886" s="9"/>
      <c r="J1886" s="9"/>
      <c r="K1886" s="9"/>
      <c r="L1886" s="9"/>
      <c r="V1886" s="16"/>
    </row>
    <row r="1887" spans="8:22" x14ac:dyDescent="0.2">
      <c r="H1887" s="8"/>
      <c r="I1887" s="9"/>
      <c r="J1887" s="9"/>
      <c r="K1887" s="9"/>
      <c r="L1887" s="9"/>
      <c r="V1887" s="16"/>
    </row>
    <row r="1888" spans="8:22" x14ac:dyDescent="0.2">
      <c r="H1888" s="8"/>
      <c r="I1888" s="9"/>
      <c r="J1888" s="9"/>
      <c r="K1888" s="9"/>
      <c r="L1888" s="9"/>
      <c r="V1888" s="16"/>
    </row>
    <row r="1889" spans="8:22" x14ac:dyDescent="0.2">
      <c r="H1889" s="8"/>
      <c r="I1889" s="9"/>
      <c r="J1889" s="9"/>
      <c r="K1889" s="9"/>
      <c r="L1889" s="9"/>
      <c r="V1889" s="16"/>
    </row>
    <row r="1890" spans="8:22" x14ac:dyDescent="0.2">
      <c r="H1890" s="8"/>
      <c r="I1890" s="9"/>
      <c r="J1890" s="9"/>
      <c r="K1890" s="9"/>
      <c r="L1890" s="9"/>
      <c r="V1890" s="16"/>
    </row>
    <row r="1891" spans="8:22" x14ac:dyDescent="0.2">
      <c r="H1891" s="8"/>
      <c r="I1891" s="9"/>
      <c r="J1891" s="9"/>
      <c r="K1891" s="9"/>
      <c r="L1891" s="9"/>
      <c r="V1891" s="16"/>
    </row>
    <row r="1892" spans="8:22" x14ac:dyDescent="0.2">
      <c r="H1892" s="8"/>
      <c r="I1892" s="9"/>
      <c r="J1892" s="9"/>
      <c r="K1892" s="9"/>
      <c r="L1892" s="9"/>
      <c r="V1892" s="16"/>
    </row>
    <row r="1893" spans="8:22" x14ac:dyDescent="0.2">
      <c r="H1893" s="8"/>
      <c r="I1893" s="9"/>
      <c r="J1893" s="9"/>
      <c r="K1893" s="9"/>
      <c r="L1893" s="9"/>
      <c r="V1893" s="16"/>
    </row>
    <row r="1894" spans="8:22" x14ac:dyDescent="0.2">
      <c r="H1894" s="8"/>
      <c r="I1894" s="9"/>
      <c r="J1894" s="9"/>
      <c r="K1894" s="9"/>
      <c r="L1894" s="9"/>
      <c r="V1894" s="16"/>
    </row>
    <row r="1895" spans="8:22" x14ac:dyDescent="0.2">
      <c r="H1895" s="8"/>
      <c r="I1895" s="9"/>
      <c r="J1895" s="9"/>
      <c r="K1895" s="9"/>
      <c r="L1895" s="9"/>
      <c r="V1895" s="16"/>
    </row>
    <row r="1896" spans="8:22" x14ac:dyDescent="0.2">
      <c r="H1896" s="8"/>
      <c r="I1896" s="9"/>
      <c r="J1896" s="9"/>
      <c r="K1896" s="9"/>
      <c r="L1896" s="9"/>
      <c r="V1896" s="16"/>
    </row>
    <row r="1897" spans="8:22" x14ac:dyDescent="0.2">
      <c r="H1897" s="8"/>
      <c r="I1897" s="9"/>
      <c r="J1897" s="9"/>
      <c r="K1897" s="9"/>
      <c r="L1897" s="9"/>
      <c r="V1897" s="16"/>
    </row>
    <row r="1898" spans="8:22" x14ac:dyDescent="0.2">
      <c r="H1898" s="8"/>
      <c r="I1898" s="9"/>
      <c r="J1898" s="9"/>
      <c r="K1898" s="9"/>
      <c r="L1898" s="9"/>
      <c r="V1898" s="16"/>
    </row>
    <row r="1899" spans="8:22" x14ac:dyDescent="0.2">
      <c r="H1899" s="8"/>
      <c r="I1899" s="9"/>
      <c r="J1899" s="9"/>
      <c r="K1899" s="9"/>
      <c r="L1899" s="9"/>
      <c r="V1899" s="16"/>
    </row>
    <row r="1900" spans="8:22" x14ac:dyDescent="0.2">
      <c r="H1900" s="8"/>
      <c r="I1900" s="9"/>
      <c r="J1900" s="9"/>
      <c r="K1900" s="9"/>
      <c r="L1900" s="9"/>
      <c r="V1900" s="16"/>
    </row>
    <row r="1901" spans="8:22" x14ac:dyDescent="0.2">
      <c r="H1901" s="8"/>
      <c r="I1901" s="9"/>
      <c r="J1901" s="9"/>
      <c r="K1901" s="9"/>
      <c r="L1901" s="9"/>
      <c r="V1901" s="16"/>
    </row>
    <row r="1902" spans="8:22" x14ac:dyDescent="0.2">
      <c r="H1902" s="8"/>
      <c r="I1902" s="9"/>
      <c r="J1902" s="9"/>
      <c r="K1902" s="9"/>
      <c r="L1902" s="9"/>
      <c r="V1902" s="16"/>
    </row>
    <row r="1903" spans="8:22" x14ac:dyDescent="0.2">
      <c r="H1903" s="8"/>
      <c r="I1903" s="9"/>
      <c r="J1903" s="9"/>
      <c r="K1903" s="9"/>
      <c r="L1903" s="9"/>
      <c r="V1903" s="16"/>
    </row>
    <row r="1904" spans="8:22" x14ac:dyDescent="0.2">
      <c r="H1904" s="8"/>
      <c r="I1904" s="9"/>
      <c r="J1904" s="9"/>
      <c r="K1904" s="9"/>
      <c r="L1904" s="9"/>
      <c r="V1904" s="16"/>
    </row>
    <row r="1905" spans="8:22" x14ac:dyDescent="0.2">
      <c r="H1905" s="8"/>
      <c r="I1905" s="9"/>
      <c r="J1905" s="9"/>
      <c r="K1905" s="9"/>
      <c r="L1905" s="9"/>
      <c r="V1905" s="16"/>
    </row>
    <row r="1906" spans="8:22" x14ac:dyDescent="0.2">
      <c r="H1906" s="8"/>
      <c r="I1906" s="9"/>
      <c r="J1906" s="9"/>
      <c r="K1906" s="9"/>
      <c r="L1906" s="9"/>
      <c r="V1906" s="16"/>
    </row>
    <row r="1907" spans="8:22" x14ac:dyDescent="0.2">
      <c r="H1907" s="8"/>
      <c r="I1907" s="9"/>
      <c r="J1907" s="9"/>
      <c r="K1907" s="9"/>
      <c r="L1907" s="9"/>
      <c r="V1907" s="16"/>
    </row>
    <row r="1908" spans="8:22" x14ac:dyDescent="0.2">
      <c r="H1908" s="8"/>
      <c r="I1908" s="9"/>
      <c r="J1908" s="9"/>
      <c r="K1908" s="9"/>
      <c r="L1908" s="9"/>
      <c r="V1908" s="16"/>
    </row>
    <row r="1909" spans="8:22" x14ac:dyDescent="0.2">
      <c r="H1909" s="8"/>
      <c r="I1909" s="9"/>
      <c r="J1909" s="9"/>
      <c r="K1909" s="9"/>
      <c r="L1909" s="9"/>
      <c r="V1909" s="16"/>
    </row>
    <row r="1910" spans="8:22" x14ac:dyDescent="0.2">
      <c r="H1910" s="8"/>
      <c r="I1910" s="9"/>
      <c r="J1910" s="9"/>
      <c r="K1910" s="9"/>
      <c r="L1910" s="9"/>
      <c r="V1910" s="16"/>
    </row>
    <row r="1911" spans="8:22" x14ac:dyDescent="0.2">
      <c r="H1911" s="8"/>
      <c r="I1911" s="9"/>
      <c r="J1911" s="9"/>
      <c r="K1911" s="9"/>
      <c r="L1911" s="9"/>
      <c r="V1911" s="16"/>
    </row>
    <row r="1912" spans="8:22" x14ac:dyDescent="0.2">
      <c r="H1912" s="8"/>
      <c r="I1912" s="9"/>
      <c r="J1912" s="9"/>
      <c r="K1912" s="9"/>
      <c r="L1912" s="9"/>
      <c r="V1912" s="16"/>
    </row>
    <row r="1913" spans="8:22" x14ac:dyDescent="0.2">
      <c r="H1913" s="8"/>
      <c r="I1913" s="9"/>
      <c r="J1913" s="9"/>
      <c r="K1913" s="9"/>
      <c r="L1913" s="9"/>
      <c r="V1913" s="16"/>
    </row>
    <row r="1914" spans="8:22" x14ac:dyDescent="0.2">
      <c r="H1914" s="8"/>
      <c r="I1914" s="9"/>
      <c r="J1914" s="9"/>
      <c r="K1914" s="9"/>
      <c r="L1914" s="9"/>
      <c r="V1914" s="16"/>
    </row>
    <row r="1915" spans="8:22" x14ac:dyDescent="0.2">
      <c r="H1915" s="8"/>
      <c r="I1915" s="9"/>
      <c r="J1915" s="9"/>
      <c r="K1915" s="9"/>
      <c r="L1915" s="9"/>
      <c r="V1915" s="16"/>
    </row>
    <row r="1916" spans="8:22" x14ac:dyDescent="0.2">
      <c r="H1916" s="8"/>
      <c r="I1916" s="9"/>
      <c r="J1916" s="9"/>
      <c r="K1916" s="9"/>
      <c r="L1916" s="9"/>
      <c r="V1916" s="16"/>
    </row>
    <row r="1917" spans="8:22" x14ac:dyDescent="0.2">
      <c r="H1917" s="8"/>
      <c r="I1917" s="9"/>
      <c r="J1917" s="9"/>
      <c r="K1917" s="9"/>
      <c r="L1917" s="9"/>
      <c r="V1917" s="16"/>
    </row>
    <row r="1918" spans="8:22" x14ac:dyDescent="0.2">
      <c r="H1918" s="8"/>
      <c r="I1918" s="9"/>
      <c r="J1918" s="9"/>
      <c r="K1918" s="9"/>
      <c r="L1918" s="9"/>
      <c r="V1918" s="16"/>
    </row>
    <row r="1919" spans="8:22" x14ac:dyDescent="0.2">
      <c r="H1919" s="8"/>
      <c r="I1919" s="9"/>
      <c r="J1919" s="9"/>
      <c r="K1919" s="9"/>
      <c r="L1919" s="9"/>
      <c r="V1919" s="16"/>
    </row>
    <row r="1920" spans="8:22" x14ac:dyDescent="0.2">
      <c r="H1920" s="8"/>
      <c r="I1920" s="9"/>
      <c r="J1920" s="9"/>
      <c r="K1920" s="9"/>
      <c r="L1920" s="9"/>
      <c r="V1920" s="16"/>
    </row>
    <row r="1921" spans="8:22" x14ac:dyDescent="0.2">
      <c r="H1921" s="8"/>
      <c r="I1921" s="9"/>
      <c r="J1921" s="9"/>
      <c r="K1921" s="9"/>
      <c r="L1921" s="9"/>
      <c r="V1921" s="16"/>
    </row>
    <row r="1922" spans="8:22" x14ac:dyDescent="0.2">
      <c r="H1922" s="8"/>
      <c r="I1922" s="9"/>
      <c r="J1922" s="9"/>
      <c r="K1922" s="9"/>
      <c r="L1922" s="9"/>
      <c r="V1922" s="16"/>
    </row>
    <row r="1923" spans="8:22" x14ac:dyDescent="0.2">
      <c r="H1923" s="8"/>
      <c r="I1923" s="9"/>
      <c r="J1923" s="9"/>
      <c r="K1923" s="9"/>
      <c r="L1923" s="9"/>
      <c r="V1923" s="16"/>
    </row>
    <row r="1924" spans="8:22" x14ac:dyDescent="0.2">
      <c r="H1924" s="8"/>
      <c r="I1924" s="9"/>
      <c r="J1924" s="9"/>
      <c r="K1924" s="9"/>
      <c r="L1924" s="9"/>
      <c r="V1924" s="16"/>
    </row>
    <row r="1925" spans="8:22" x14ac:dyDescent="0.2">
      <c r="H1925" s="8"/>
      <c r="I1925" s="9"/>
      <c r="J1925" s="9"/>
      <c r="K1925" s="9"/>
      <c r="L1925" s="9"/>
      <c r="V1925" s="16"/>
    </row>
    <row r="1926" spans="8:22" x14ac:dyDescent="0.2">
      <c r="H1926" s="8"/>
      <c r="I1926" s="9"/>
      <c r="J1926" s="9"/>
      <c r="K1926" s="9"/>
      <c r="L1926" s="9"/>
      <c r="V1926" s="16"/>
    </row>
    <row r="1927" spans="8:22" x14ac:dyDescent="0.2">
      <c r="H1927" s="8"/>
      <c r="I1927" s="9"/>
      <c r="J1927" s="9"/>
      <c r="K1927" s="9"/>
      <c r="L1927" s="9"/>
      <c r="V1927" s="16"/>
    </row>
    <row r="1928" spans="8:22" x14ac:dyDescent="0.2">
      <c r="H1928" s="8"/>
      <c r="I1928" s="9"/>
      <c r="J1928" s="9"/>
      <c r="K1928" s="9"/>
      <c r="L1928" s="9"/>
      <c r="V1928" s="16"/>
    </row>
    <row r="1929" spans="8:22" x14ac:dyDescent="0.2">
      <c r="H1929" s="8"/>
      <c r="I1929" s="9"/>
      <c r="J1929" s="9"/>
      <c r="K1929" s="9"/>
      <c r="L1929" s="9"/>
      <c r="V1929" s="16"/>
    </row>
    <row r="1930" spans="8:22" x14ac:dyDescent="0.2">
      <c r="H1930" s="8"/>
      <c r="I1930" s="9"/>
      <c r="J1930" s="9"/>
      <c r="K1930" s="9"/>
      <c r="L1930" s="9"/>
      <c r="V1930" s="16"/>
    </row>
    <row r="1931" spans="8:22" x14ac:dyDescent="0.2">
      <c r="H1931" s="8"/>
      <c r="I1931" s="9"/>
      <c r="J1931" s="9"/>
      <c r="K1931" s="9"/>
      <c r="L1931" s="9"/>
      <c r="V1931" s="16"/>
    </row>
    <row r="1932" spans="8:22" x14ac:dyDescent="0.2">
      <c r="H1932" s="8"/>
      <c r="I1932" s="9"/>
      <c r="J1932" s="9"/>
      <c r="K1932" s="9"/>
      <c r="L1932" s="9"/>
      <c r="V1932" s="16"/>
    </row>
    <row r="1933" spans="8:22" x14ac:dyDescent="0.2">
      <c r="H1933" s="8"/>
      <c r="I1933" s="9"/>
      <c r="J1933" s="9"/>
      <c r="K1933" s="9"/>
      <c r="L1933" s="9"/>
      <c r="V1933" s="16"/>
    </row>
    <row r="1934" spans="8:22" x14ac:dyDescent="0.2">
      <c r="H1934" s="8"/>
      <c r="I1934" s="9"/>
      <c r="J1934" s="9"/>
      <c r="K1934" s="9"/>
      <c r="L1934" s="9"/>
      <c r="V1934" s="16"/>
    </row>
    <row r="1935" spans="8:22" x14ac:dyDescent="0.2">
      <c r="H1935" s="8"/>
      <c r="I1935" s="9"/>
      <c r="J1935" s="9"/>
      <c r="K1935" s="9"/>
      <c r="L1935" s="9"/>
      <c r="V1935" s="16"/>
    </row>
    <row r="1936" spans="8:22" x14ac:dyDescent="0.2">
      <c r="H1936" s="8"/>
      <c r="I1936" s="9"/>
      <c r="J1936" s="9"/>
      <c r="K1936" s="9"/>
      <c r="L1936" s="9"/>
      <c r="V1936" s="16"/>
    </row>
    <row r="1937" spans="8:22" x14ac:dyDescent="0.2">
      <c r="H1937" s="8"/>
      <c r="I1937" s="9"/>
      <c r="J1937" s="9"/>
      <c r="K1937" s="9"/>
      <c r="L1937" s="9"/>
      <c r="V1937" s="16"/>
    </row>
    <row r="1938" spans="8:22" x14ac:dyDescent="0.2">
      <c r="H1938" s="8"/>
      <c r="I1938" s="9"/>
      <c r="J1938" s="9"/>
      <c r="K1938" s="9"/>
      <c r="L1938" s="9"/>
      <c r="V1938" s="16"/>
    </row>
    <row r="1939" spans="8:22" x14ac:dyDescent="0.2">
      <c r="H1939" s="8"/>
      <c r="I1939" s="9"/>
      <c r="J1939" s="9"/>
      <c r="K1939" s="9"/>
      <c r="L1939" s="9"/>
      <c r="V1939" s="16"/>
    </row>
    <row r="1940" spans="8:22" x14ac:dyDescent="0.2">
      <c r="H1940" s="8"/>
      <c r="I1940" s="9"/>
      <c r="J1940" s="9"/>
      <c r="K1940" s="9"/>
      <c r="L1940" s="9"/>
      <c r="V1940" s="16"/>
    </row>
    <row r="1941" spans="8:22" x14ac:dyDescent="0.2">
      <c r="H1941" s="8"/>
      <c r="I1941" s="9"/>
      <c r="J1941" s="9"/>
      <c r="K1941" s="9"/>
      <c r="L1941" s="9"/>
      <c r="V1941" s="16"/>
    </row>
    <row r="1942" spans="8:22" x14ac:dyDescent="0.2">
      <c r="H1942" s="8"/>
      <c r="I1942" s="9"/>
      <c r="J1942" s="9"/>
      <c r="K1942" s="9"/>
      <c r="L1942" s="9"/>
      <c r="V1942" s="16"/>
    </row>
    <row r="1943" spans="8:22" x14ac:dyDescent="0.2">
      <c r="H1943" s="8"/>
      <c r="I1943" s="9"/>
      <c r="J1943" s="9"/>
      <c r="K1943" s="9"/>
      <c r="L1943" s="9"/>
      <c r="V1943" s="16"/>
    </row>
    <row r="1944" spans="8:22" x14ac:dyDescent="0.2">
      <c r="H1944" s="8"/>
      <c r="I1944" s="9"/>
      <c r="J1944" s="9"/>
      <c r="K1944" s="9"/>
      <c r="L1944" s="9"/>
      <c r="V1944" s="16"/>
    </row>
    <row r="1945" spans="8:22" x14ac:dyDescent="0.2">
      <c r="H1945" s="8"/>
      <c r="I1945" s="9"/>
      <c r="J1945" s="9"/>
      <c r="K1945" s="9"/>
      <c r="L1945" s="9"/>
      <c r="V1945" s="16"/>
    </row>
    <row r="1946" spans="8:22" x14ac:dyDescent="0.2">
      <c r="H1946" s="8"/>
      <c r="I1946" s="9"/>
      <c r="J1946" s="9"/>
      <c r="K1946" s="9"/>
      <c r="L1946" s="9"/>
      <c r="V1946" s="16"/>
    </row>
    <row r="1947" spans="8:22" x14ac:dyDescent="0.2">
      <c r="H1947" s="8"/>
      <c r="I1947" s="9"/>
      <c r="J1947" s="9"/>
      <c r="K1947" s="9"/>
      <c r="L1947" s="9"/>
      <c r="V1947" s="16"/>
    </row>
    <row r="1948" spans="8:22" x14ac:dyDescent="0.2">
      <c r="H1948" s="8"/>
      <c r="I1948" s="9"/>
      <c r="J1948" s="9"/>
      <c r="K1948" s="9"/>
      <c r="L1948" s="9"/>
      <c r="V1948" s="16"/>
    </row>
    <row r="1949" spans="8:22" x14ac:dyDescent="0.2">
      <c r="H1949" s="8"/>
      <c r="I1949" s="9"/>
      <c r="J1949" s="9"/>
      <c r="K1949" s="9"/>
      <c r="L1949" s="9"/>
      <c r="V1949" s="16"/>
    </row>
    <row r="1950" spans="8:22" x14ac:dyDescent="0.2">
      <c r="H1950" s="8"/>
      <c r="I1950" s="9"/>
      <c r="J1950" s="9"/>
      <c r="K1950" s="9"/>
      <c r="L1950" s="9"/>
      <c r="V1950" s="16"/>
    </row>
    <row r="1951" spans="8:22" x14ac:dyDescent="0.2">
      <c r="H1951" s="8"/>
      <c r="I1951" s="9"/>
      <c r="J1951" s="9"/>
      <c r="K1951" s="9"/>
      <c r="L1951" s="9"/>
      <c r="V1951" s="16"/>
    </row>
    <row r="1952" spans="8:22" x14ac:dyDescent="0.2">
      <c r="H1952" s="8"/>
      <c r="I1952" s="9"/>
      <c r="J1952" s="9"/>
      <c r="K1952" s="9"/>
      <c r="L1952" s="9"/>
      <c r="V1952" s="16"/>
    </row>
    <row r="1953" spans="8:22" x14ac:dyDescent="0.2">
      <c r="H1953" s="8"/>
      <c r="I1953" s="9"/>
      <c r="J1953" s="9"/>
      <c r="K1953" s="9"/>
      <c r="L1953" s="9"/>
      <c r="V1953" s="16"/>
    </row>
    <row r="1954" spans="8:22" x14ac:dyDescent="0.2">
      <c r="H1954" s="8"/>
      <c r="I1954" s="9"/>
      <c r="J1954" s="9"/>
      <c r="K1954" s="9"/>
      <c r="L1954" s="9"/>
      <c r="V1954" s="16"/>
    </row>
    <row r="1955" spans="8:22" x14ac:dyDescent="0.2">
      <c r="H1955" s="8"/>
      <c r="I1955" s="9"/>
      <c r="J1955" s="9"/>
      <c r="K1955" s="9"/>
      <c r="L1955" s="9"/>
      <c r="V1955" s="16"/>
    </row>
    <row r="1956" spans="8:22" x14ac:dyDescent="0.2">
      <c r="H1956" s="8"/>
      <c r="I1956" s="9"/>
      <c r="J1956" s="9"/>
      <c r="K1956" s="9"/>
      <c r="L1956" s="9"/>
      <c r="V1956" s="16"/>
    </row>
    <row r="1957" spans="8:22" x14ac:dyDescent="0.2">
      <c r="H1957" s="8"/>
      <c r="I1957" s="9"/>
      <c r="J1957" s="9"/>
      <c r="K1957" s="9"/>
      <c r="L1957" s="9"/>
      <c r="V1957" s="16"/>
    </row>
    <row r="1958" spans="8:22" x14ac:dyDescent="0.2">
      <c r="H1958" s="8"/>
      <c r="I1958" s="9"/>
      <c r="J1958" s="9"/>
      <c r="K1958" s="9"/>
      <c r="L1958" s="9"/>
      <c r="V1958" s="16"/>
    </row>
    <row r="1959" spans="8:22" x14ac:dyDescent="0.2">
      <c r="H1959" s="8"/>
      <c r="I1959" s="9"/>
      <c r="J1959" s="9"/>
      <c r="K1959" s="9"/>
      <c r="L1959" s="9"/>
      <c r="V1959" s="16"/>
    </row>
    <row r="1960" spans="8:22" x14ac:dyDescent="0.2">
      <c r="H1960" s="8"/>
      <c r="I1960" s="9"/>
      <c r="J1960" s="9"/>
      <c r="K1960" s="9"/>
      <c r="L1960" s="9"/>
      <c r="V1960" s="16"/>
    </row>
    <row r="1961" spans="8:22" x14ac:dyDescent="0.2">
      <c r="H1961" s="8"/>
      <c r="I1961" s="9"/>
      <c r="J1961" s="9"/>
      <c r="K1961" s="9"/>
      <c r="L1961" s="9"/>
      <c r="V1961" s="16"/>
    </row>
    <row r="1962" spans="8:22" x14ac:dyDescent="0.2">
      <c r="H1962" s="8"/>
      <c r="I1962" s="9"/>
      <c r="J1962" s="9"/>
      <c r="K1962" s="9"/>
      <c r="L1962" s="9"/>
      <c r="V1962" s="16"/>
    </row>
    <row r="1963" spans="8:22" x14ac:dyDescent="0.2">
      <c r="H1963" s="8"/>
      <c r="I1963" s="9"/>
      <c r="J1963" s="9"/>
      <c r="K1963" s="9"/>
      <c r="L1963" s="9"/>
      <c r="V1963" s="16"/>
    </row>
    <row r="1964" spans="8:22" x14ac:dyDescent="0.2">
      <c r="H1964" s="8"/>
      <c r="I1964" s="9"/>
      <c r="J1964" s="9"/>
      <c r="K1964" s="9"/>
      <c r="L1964" s="9"/>
      <c r="V1964" s="16"/>
    </row>
    <row r="1965" spans="8:22" x14ac:dyDescent="0.2">
      <c r="H1965" s="8"/>
      <c r="I1965" s="9"/>
      <c r="J1965" s="9"/>
      <c r="K1965" s="9"/>
      <c r="L1965" s="9"/>
      <c r="V1965" s="16"/>
    </row>
    <row r="1966" spans="8:22" x14ac:dyDescent="0.2">
      <c r="H1966" s="8"/>
      <c r="I1966" s="9"/>
      <c r="J1966" s="9"/>
      <c r="K1966" s="9"/>
      <c r="L1966" s="9"/>
      <c r="V1966" s="16"/>
    </row>
    <row r="1967" spans="8:22" x14ac:dyDescent="0.2">
      <c r="H1967" s="8"/>
      <c r="I1967" s="9"/>
      <c r="J1967" s="9"/>
      <c r="K1967" s="9"/>
      <c r="L1967" s="9"/>
      <c r="V1967" s="16"/>
    </row>
    <row r="1968" spans="8:22" x14ac:dyDescent="0.2">
      <c r="H1968" s="8"/>
      <c r="I1968" s="9"/>
      <c r="J1968" s="9"/>
      <c r="K1968" s="9"/>
      <c r="L1968" s="9"/>
      <c r="V1968" s="16"/>
    </row>
    <row r="1969" spans="8:22" x14ac:dyDescent="0.2">
      <c r="H1969" s="8"/>
      <c r="I1969" s="9"/>
      <c r="J1969" s="9"/>
      <c r="K1969" s="9"/>
      <c r="L1969" s="9"/>
      <c r="V1969" s="16"/>
    </row>
    <row r="1970" spans="8:22" x14ac:dyDescent="0.2">
      <c r="H1970" s="8"/>
      <c r="I1970" s="9"/>
      <c r="J1970" s="9"/>
      <c r="K1970" s="9"/>
      <c r="L1970" s="9"/>
      <c r="V1970" s="16"/>
    </row>
    <row r="1971" spans="8:22" x14ac:dyDescent="0.2">
      <c r="H1971" s="8"/>
      <c r="I1971" s="9"/>
      <c r="J1971" s="9"/>
      <c r="K1971" s="9"/>
      <c r="L1971" s="9"/>
      <c r="V1971" s="16"/>
    </row>
    <row r="1972" spans="8:22" x14ac:dyDescent="0.2">
      <c r="H1972" s="8"/>
      <c r="I1972" s="9"/>
      <c r="J1972" s="9"/>
      <c r="K1972" s="9"/>
      <c r="L1972" s="9"/>
      <c r="V1972" s="16"/>
    </row>
    <row r="1973" spans="8:22" x14ac:dyDescent="0.2">
      <c r="H1973" s="8"/>
      <c r="I1973" s="9"/>
      <c r="J1973" s="9"/>
      <c r="K1973" s="9"/>
      <c r="L1973" s="9"/>
      <c r="V1973" s="16"/>
    </row>
    <row r="1974" spans="8:22" x14ac:dyDescent="0.2">
      <c r="H1974" s="8"/>
      <c r="I1974" s="9"/>
      <c r="J1974" s="9"/>
      <c r="K1974" s="9"/>
      <c r="L1974" s="9"/>
      <c r="V1974" s="16"/>
    </row>
    <row r="1975" spans="8:22" x14ac:dyDescent="0.2">
      <c r="H1975" s="8"/>
      <c r="I1975" s="9"/>
      <c r="J1975" s="9"/>
      <c r="K1975" s="9"/>
      <c r="L1975" s="9"/>
      <c r="V1975" s="16"/>
    </row>
    <row r="1976" spans="8:22" x14ac:dyDescent="0.2">
      <c r="H1976" s="8"/>
      <c r="I1976" s="9"/>
      <c r="J1976" s="9"/>
      <c r="K1976" s="9"/>
      <c r="L1976" s="9"/>
      <c r="V1976" s="16"/>
    </row>
    <row r="1977" spans="8:22" x14ac:dyDescent="0.2">
      <c r="H1977" s="8"/>
      <c r="I1977" s="9"/>
      <c r="J1977" s="9"/>
      <c r="K1977" s="9"/>
      <c r="L1977" s="9"/>
      <c r="V1977" s="16"/>
    </row>
    <row r="1978" spans="8:22" x14ac:dyDescent="0.2">
      <c r="H1978" s="8"/>
      <c r="I1978" s="9"/>
      <c r="J1978" s="9"/>
      <c r="K1978" s="9"/>
      <c r="L1978" s="9"/>
      <c r="V1978" s="16"/>
    </row>
    <row r="1979" spans="8:22" x14ac:dyDescent="0.2">
      <c r="H1979" s="8"/>
      <c r="I1979" s="9"/>
      <c r="J1979" s="9"/>
      <c r="K1979" s="9"/>
      <c r="L1979" s="9"/>
      <c r="V1979" s="16"/>
    </row>
    <row r="1980" spans="8:22" x14ac:dyDescent="0.2">
      <c r="H1980" s="8"/>
      <c r="I1980" s="9"/>
      <c r="J1980" s="9"/>
      <c r="K1980" s="9"/>
      <c r="L1980" s="9"/>
      <c r="V1980" s="16"/>
    </row>
    <row r="1981" spans="8:22" x14ac:dyDescent="0.2">
      <c r="H1981" s="8"/>
      <c r="I1981" s="9"/>
      <c r="J1981" s="9"/>
      <c r="K1981" s="9"/>
      <c r="L1981" s="9"/>
      <c r="V1981" s="16"/>
    </row>
    <row r="1982" spans="8:22" x14ac:dyDescent="0.2">
      <c r="H1982" s="8"/>
      <c r="I1982" s="9"/>
      <c r="J1982" s="9"/>
      <c r="K1982" s="9"/>
      <c r="L1982" s="9"/>
      <c r="V1982" s="16"/>
    </row>
    <row r="1983" spans="8:22" x14ac:dyDescent="0.2">
      <c r="H1983" s="8"/>
      <c r="I1983" s="9"/>
      <c r="J1983" s="9"/>
      <c r="K1983" s="9"/>
      <c r="L1983" s="9"/>
      <c r="V1983" s="16"/>
    </row>
    <row r="1984" spans="8:22" x14ac:dyDescent="0.2">
      <c r="H1984" s="8"/>
      <c r="I1984" s="9"/>
      <c r="J1984" s="9"/>
      <c r="K1984" s="9"/>
      <c r="L1984" s="9"/>
      <c r="V1984" s="16"/>
    </row>
    <row r="1985" spans="8:22" x14ac:dyDescent="0.2">
      <c r="H1985" s="8"/>
      <c r="I1985" s="9"/>
      <c r="J1985" s="9"/>
      <c r="K1985" s="9"/>
      <c r="L1985" s="9"/>
      <c r="V1985" s="16"/>
    </row>
    <row r="1986" spans="8:22" x14ac:dyDescent="0.2">
      <c r="H1986" s="8"/>
      <c r="I1986" s="9"/>
      <c r="J1986" s="9"/>
      <c r="K1986" s="9"/>
      <c r="L1986" s="9"/>
      <c r="V1986" s="16"/>
    </row>
    <row r="1987" spans="8:22" x14ac:dyDescent="0.2">
      <c r="H1987" s="8"/>
      <c r="I1987" s="9"/>
      <c r="J1987" s="9"/>
      <c r="K1987" s="9"/>
      <c r="L1987" s="9"/>
      <c r="V1987" s="16"/>
    </row>
    <row r="1988" spans="8:22" x14ac:dyDescent="0.2">
      <c r="H1988" s="8"/>
      <c r="I1988" s="9"/>
      <c r="J1988" s="9"/>
      <c r="K1988" s="9"/>
      <c r="L1988" s="9"/>
      <c r="V1988" s="16"/>
    </row>
    <row r="1989" spans="8:22" x14ac:dyDescent="0.2">
      <c r="H1989" s="8"/>
      <c r="I1989" s="9"/>
      <c r="J1989" s="9"/>
      <c r="K1989" s="9"/>
      <c r="L1989" s="9"/>
      <c r="V1989" s="16"/>
    </row>
    <row r="1990" spans="8:22" x14ac:dyDescent="0.2">
      <c r="H1990" s="8"/>
      <c r="I1990" s="9"/>
      <c r="J1990" s="9"/>
      <c r="K1990" s="9"/>
      <c r="L1990" s="9"/>
      <c r="V1990" s="16"/>
    </row>
    <row r="1991" spans="8:22" x14ac:dyDescent="0.2">
      <c r="H1991" s="8"/>
      <c r="I1991" s="9"/>
      <c r="J1991" s="9"/>
      <c r="K1991" s="9"/>
      <c r="L1991" s="9"/>
      <c r="V1991" s="16"/>
    </row>
    <row r="1992" spans="8:22" x14ac:dyDescent="0.2">
      <c r="H1992" s="8"/>
      <c r="I1992" s="9"/>
      <c r="J1992" s="9"/>
      <c r="K1992" s="9"/>
      <c r="L1992" s="9"/>
      <c r="V1992" s="16"/>
    </row>
    <row r="1993" spans="8:22" x14ac:dyDescent="0.2">
      <c r="H1993" s="8"/>
      <c r="I1993" s="9"/>
      <c r="J1993" s="9"/>
      <c r="K1993" s="9"/>
      <c r="L1993" s="9"/>
      <c r="V1993" s="16"/>
    </row>
    <row r="1994" spans="8:22" x14ac:dyDescent="0.2">
      <c r="H1994" s="8"/>
      <c r="I1994" s="9"/>
      <c r="J1994" s="9"/>
      <c r="K1994" s="9"/>
      <c r="L1994" s="9"/>
      <c r="V1994" s="16"/>
    </row>
    <row r="1995" spans="8:22" x14ac:dyDescent="0.2">
      <c r="H1995" s="8"/>
      <c r="I1995" s="9"/>
      <c r="J1995" s="9"/>
      <c r="K1995" s="9"/>
      <c r="L1995" s="9"/>
      <c r="V1995" s="16"/>
    </row>
    <row r="1996" spans="8:22" x14ac:dyDescent="0.2">
      <c r="H1996" s="8"/>
      <c r="I1996" s="9"/>
      <c r="J1996" s="9"/>
      <c r="K1996" s="9"/>
      <c r="L1996" s="9"/>
      <c r="V1996" s="16"/>
    </row>
    <row r="1997" spans="8:22" x14ac:dyDescent="0.2">
      <c r="H1997" s="8"/>
      <c r="I1997" s="9"/>
      <c r="J1997" s="9"/>
      <c r="K1997" s="9"/>
      <c r="L1997" s="9"/>
      <c r="V1997" s="16"/>
    </row>
    <row r="1998" spans="8:22" x14ac:dyDescent="0.2">
      <c r="H1998" s="8"/>
      <c r="I1998" s="9"/>
      <c r="J1998" s="9"/>
      <c r="K1998" s="9"/>
      <c r="L1998" s="9"/>
      <c r="V1998" s="16"/>
    </row>
    <row r="1999" spans="8:22" x14ac:dyDescent="0.2">
      <c r="H1999" s="8"/>
      <c r="I1999" s="9"/>
      <c r="J1999" s="9"/>
      <c r="K1999" s="9"/>
      <c r="L1999" s="9"/>
      <c r="V1999" s="16"/>
    </row>
    <row r="2000" spans="8:22" x14ac:dyDescent="0.2">
      <c r="H2000" s="8"/>
      <c r="I2000" s="9"/>
      <c r="J2000" s="9"/>
      <c r="K2000" s="9"/>
      <c r="L2000" s="9"/>
      <c r="V2000" s="16"/>
    </row>
    <row r="2001" spans="8:22" x14ac:dyDescent="0.2">
      <c r="H2001" s="8"/>
      <c r="I2001" s="9"/>
      <c r="J2001" s="9"/>
      <c r="K2001" s="9"/>
      <c r="L2001" s="9"/>
      <c r="V2001" s="16"/>
    </row>
    <row r="2002" spans="8:22" x14ac:dyDescent="0.2">
      <c r="H2002" s="8"/>
      <c r="I2002" s="9"/>
      <c r="J2002" s="9"/>
      <c r="K2002" s="9"/>
      <c r="L2002" s="9"/>
      <c r="V2002" s="16"/>
    </row>
    <row r="2003" spans="8:22" x14ac:dyDescent="0.2">
      <c r="H2003" s="8"/>
      <c r="I2003" s="9"/>
      <c r="J2003" s="9"/>
      <c r="K2003" s="9"/>
      <c r="L2003" s="9"/>
      <c r="V2003" s="16"/>
    </row>
    <row r="2004" spans="8:22" x14ac:dyDescent="0.2">
      <c r="H2004" s="8"/>
      <c r="I2004" s="9"/>
      <c r="J2004" s="9"/>
      <c r="K2004" s="9"/>
      <c r="L2004" s="9"/>
      <c r="V2004" s="16"/>
    </row>
    <row r="2005" spans="8:22" x14ac:dyDescent="0.2">
      <c r="H2005" s="8"/>
      <c r="I2005" s="9"/>
      <c r="J2005" s="9"/>
      <c r="K2005" s="9"/>
      <c r="L2005" s="9"/>
      <c r="V2005" s="16"/>
    </row>
    <row r="2006" spans="8:22" x14ac:dyDescent="0.2">
      <c r="H2006" s="8"/>
      <c r="I2006" s="9"/>
      <c r="J2006" s="9"/>
      <c r="K2006" s="9"/>
      <c r="L2006" s="9"/>
      <c r="V2006" s="16"/>
    </row>
    <row r="2007" spans="8:22" x14ac:dyDescent="0.2">
      <c r="H2007" s="8"/>
      <c r="I2007" s="9"/>
      <c r="J2007" s="9"/>
      <c r="K2007" s="9"/>
      <c r="L2007" s="9"/>
      <c r="V2007" s="16"/>
    </row>
    <row r="2008" spans="8:22" x14ac:dyDescent="0.2">
      <c r="H2008" s="8"/>
      <c r="I2008" s="9"/>
      <c r="J2008" s="9"/>
      <c r="K2008" s="9"/>
      <c r="L2008" s="9"/>
      <c r="V2008" s="16"/>
    </row>
    <row r="2009" spans="8:22" x14ac:dyDescent="0.2">
      <c r="H2009" s="8"/>
      <c r="I2009" s="9"/>
      <c r="J2009" s="9"/>
      <c r="K2009" s="9"/>
      <c r="L2009" s="9"/>
      <c r="V2009" s="16"/>
    </row>
    <row r="2010" spans="8:22" x14ac:dyDescent="0.2">
      <c r="H2010" s="8"/>
      <c r="I2010" s="9"/>
      <c r="J2010" s="9"/>
      <c r="K2010" s="9"/>
      <c r="L2010" s="9"/>
      <c r="V2010" s="16"/>
    </row>
    <row r="2011" spans="8:22" x14ac:dyDescent="0.2">
      <c r="H2011" s="8"/>
      <c r="I2011" s="9"/>
      <c r="J2011" s="9"/>
      <c r="K2011" s="9"/>
      <c r="L2011" s="9"/>
      <c r="V2011" s="16"/>
    </row>
    <row r="2012" spans="8:22" x14ac:dyDescent="0.2">
      <c r="H2012" s="8"/>
      <c r="I2012" s="9"/>
      <c r="J2012" s="9"/>
      <c r="K2012" s="9"/>
      <c r="L2012" s="9"/>
      <c r="V2012" s="16"/>
    </row>
    <row r="2013" spans="8:22" x14ac:dyDescent="0.2">
      <c r="H2013" s="8"/>
      <c r="I2013" s="9"/>
      <c r="J2013" s="9"/>
      <c r="K2013" s="9"/>
      <c r="L2013" s="9"/>
      <c r="V2013" s="16"/>
    </row>
    <row r="2014" spans="8:22" x14ac:dyDescent="0.2">
      <c r="H2014" s="8"/>
      <c r="I2014" s="9"/>
      <c r="J2014" s="9"/>
      <c r="K2014" s="9"/>
      <c r="L2014" s="9"/>
      <c r="V2014" s="16"/>
    </row>
    <row r="2015" spans="8:22" x14ac:dyDescent="0.2">
      <c r="H2015" s="8"/>
      <c r="I2015" s="9"/>
      <c r="J2015" s="9"/>
      <c r="K2015" s="9"/>
      <c r="L2015" s="9"/>
      <c r="V2015" s="16"/>
    </row>
    <row r="2016" spans="8:22" x14ac:dyDescent="0.2">
      <c r="H2016" s="8"/>
      <c r="I2016" s="9"/>
      <c r="J2016" s="9"/>
      <c r="K2016" s="9"/>
      <c r="L2016" s="9"/>
      <c r="V2016" s="16"/>
    </row>
    <row r="2017" spans="8:22" x14ac:dyDescent="0.2">
      <c r="H2017" s="8"/>
      <c r="I2017" s="9"/>
      <c r="J2017" s="9"/>
      <c r="K2017" s="9"/>
      <c r="L2017" s="9"/>
      <c r="V2017" s="16"/>
    </row>
    <row r="2018" spans="8:22" x14ac:dyDescent="0.2">
      <c r="H2018" s="8"/>
      <c r="I2018" s="9"/>
      <c r="J2018" s="9"/>
      <c r="K2018" s="9"/>
      <c r="L2018" s="9"/>
      <c r="V2018" s="16"/>
    </row>
    <row r="2019" spans="8:22" x14ac:dyDescent="0.2">
      <c r="H2019" s="8"/>
      <c r="I2019" s="9"/>
      <c r="J2019" s="9"/>
      <c r="K2019" s="9"/>
      <c r="L2019" s="9"/>
      <c r="V2019" s="16"/>
    </row>
    <row r="2020" spans="8:22" x14ac:dyDescent="0.2">
      <c r="H2020" s="8"/>
      <c r="I2020" s="9"/>
      <c r="J2020" s="9"/>
      <c r="K2020" s="9"/>
      <c r="L2020" s="9"/>
      <c r="V2020" s="16"/>
    </row>
    <row r="2021" spans="8:22" x14ac:dyDescent="0.2">
      <c r="H2021" s="8"/>
      <c r="I2021" s="9"/>
      <c r="J2021" s="9"/>
      <c r="K2021" s="9"/>
      <c r="L2021" s="9"/>
      <c r="V2021" s="16"/>
    </row>
    <row r="2022" spans="8:22" x14ac:dyDescent="0.2">
      <c r="H2022" s="8"/>
      <c r="I2022" s="9"/>
      <c r="J2022" s="9"/>
      <c r="K2022" s="9"/>
      <c r="L2022" s="9"/>
      <c r="V2022" s="16"/>
    </row>
    <row r="2023" spans="8:22" x14ac:dyDescent="0.2">
      <c r="H2023" s="8"/>
      <c r="I2023" s="9"/>
      <c r="J2023" s="9"/>
      <c r="K2023" s="9"/>
      <c r="L2023" s="9"/>
      <c r="V2023" s="16"/>
    </row>
    <row r="2024" spans="8:22" x14ac:dyDescent="0.2">
      <c r="H2024" s="8"/>
      <c r="I2024" s="9"/>
      <c r="J2024" s="9"/>
      <c r="K2024" s="9"/>
      <c r="L2024" s="9"/>
      <c r="V2024" s="16"/>
    </row>
    <row r="2025" spans="8:22" x14ac:dyDescent="0.2">
      <c r="H2025" s="8"/>
      <c r="I2025" s="9"/>
      <c r="J2025" s="9"/>
      <c r="K2025" s="9"/>
      <c r="L2025" s="9"/>
      <c r="V2025" s="16"/>
    </row>
    <row r="2026" spans="8:22" x14ac:dyDescent="0.2">
      <c r="H2026" s="8"/>
      <c r="I2026" s="9"/>
      <c r="J2026" s="9"/>
      <c r="K2026" s="9"/>
      <c r="L2026" s="9"/>
      <c r="V2026" s="16"/>
    </row>
    <row r="2027" spans="8:22" x14ac:dyDescent="0.2">
      <c r="H2027" s="8"/>
      <c r="I2027" s="9"/>
      <c r="J2027" s="9"/>
      <c r="K2027" s="9"/>
      <c r="L2027" s="9"/>
      <c r="V2027" s="16"/>
    </row>
    <row r="2028" spans="8:22" x14ac:dyDescent="0.2">
      <c r="H2028" s="8"/>
      <c r="I2028" s="9"/>
      <c r="J2028" s="9"/>
      <c r="K2028" s="9"/>
      <c r="L2028" s="9"/>
      <c r="V2028" s="16"/>
    </row>
    <row r="2029" spans="8:22" x14ac:dyDescent="0.2">
      <c r="H2029" s="8"/>
      <c r="I2029" s="9"/>
      <c r="J2029" s="9"/>
      <c r="K2029" s="9"/>
      <c r="L2029" s="9"/>
      <c r="V2029" s="16"/>
    </row>
    <row r="2030" spans="8:22" x14ac:dyDescent="0.2">
      <c r="H2030" s="8"/>
      <c r="I2030" s="9"/>
      <c r="J2030" s="9"/>
      <c r="K2030" s="9"/>
      <c r="L2030" s="9"/>
      <c r="V2030" s="16"/>
    </row>
    <row r="2031" spans="8:22" x14ac:dyDescent="0.2">
      <c r="H2031" s="8"/>
      <c r="I2031" s="9"/>
      <c r="J2031" s="9"/>
      <c r="K2031" s="9"/>
      <c r="L2031" s="9"/>
      <c r="V2031" s="16"/>
    </row>
    <row r="2032" spans="8:22" x14ac:dyDescent="0.2">
      <c r="H2032" s="8"/>
      <c r="I2032" s="9"/>
      <c r="J2032" s="9"/>
      <c r="K2032" s="9"/>
      <c r="L2032" s="9"/>
      <c r="V2032" s="16"/>
    </row>
    <row r="2033" spans="8:22" x14ac:dyDescent="0.2">
      <c r="H2033" s="8"/>
      <c r="I2033" s="9"/>
      <c r="J2033" s="9"/>
      <c r="K2033" s="9"/>
      <c r="L2033" s="9"/>
      <c r="V2033" s="16"/>
    </row>
    <row r="2034" spans="8:22" x14ac:dyDescent="0.2">
      <c r="H2034" s="8"/>
      <c r="I2034" s="9"/>
      <c r="J2034" s="9"/>
      <c r="K2034" s="9"/>
      <c r="L2034" s="9"/>
      <c r="V2034" s="16"/>
    </row>
    <row r="2035" spans="8:22" x14ac:dyDescent="0.2">
      <c r="H2035" s="8"/>
      <c r="I2035" s="9"/>
      <c r="J2035" s="9"/>
      <c r="K2035" s="9"/>
      <c r="L2035" s="9"/>
      <c r="V2035" s="16"/>
    </row>
    <row r="2036" spans="8:22" x14ac:dyDescent="0.2">
      <c r="H2036" s="8"/>
      <c r="I2036" s="9"/>
      <c r="J2036" s="9"/>
      <c r="K2036" s="9"/>
      <c r="L2036" s="9"/>
      <c r="V2036" s="16"/>
    </row>
    <row r="2037" spans="8:22" x14ac:dyDescent="0.2">
      <c r="H2037" s="8"/>
      <c r="I2037" s="9"/>
      <c r="J2037" s="9"/>
      <c r="K2037" s="9"/>
      <c r="L2037" s="9"/>
      <c r="V2037" s="16"/>
    </row>
    <row r="2038" spans="8:22" x14ac:dyDescent="0.2">
      <c r="H2038" s="8"/>
      <c r="I2038" s="9"/>
      <c r="J2038" s="9"/>
      <c r="K2038" s="9"/>
      <c r="L2038" s="9"/>
      <c r="V2038" s="16"/>
    </row>
    <row r="2039" spans="8:22" x14ac:dyDescent="0.2">
      <c r="H2039" s="8"/>
      <c r="I2039" s="9"/>
      <c r="J2039" s="9"/>
      <c r="K2039" s="9"/>
      <c r="L2039" s="9"/>
      <c r="V2039" s="16"/>
    </row>
    <row r="2040" spans="8:22" x14ac:dyDescent="0.2">
      <c r="H2040" s="8"/>
      <c r="I2040" s="9"/>
      <c r="J2040" s="9"/>
      <c r="K2040" s="9"/>
      <c r="L2040" s="9"/>
      <c r="V2040" s="16"/>
    </row>
    <row r="2041" spans="8:22" x14ac:dyDescent="0.2">
      <c r="H2041" s="8"/>
      <c r="I2041" s="9"/>
      <c r="J2041" s="9"/>
      <c r="K2041" s="9"/>
      <c r="L2041" s="9"/>
      <c r="V2041" s="16"/>
    </row>
    <row r="2042" spans="8:22" x14ac:dyDescent="0.2">
      <c r="H2042" s="8"/>
      <c r="I2042" s="9"/>
      <c r="J2042" s="9"/>
      <c r="K2042" s="9"/>
      <c r="L2042" s="9"/>
      <c r="V2042" s="16"/>
    </row>
    <row r="2043" spans="8:22" x14ac:dyDescent="0.2">
      <c r="H2043" s="8"/>
      <c r="I2043" s="9"/>
      <c r="J2043" s="9"/>
      <c r="K2043" s="9"/>
      <c r="L2043" s="9"/>
      <c r="V2043" s="16"/>
    </row>
    <row r="2044" spans="8:22" x14ac:dyDescent="0.2">
      <c r="H2044" s="8"/>
      <c r="I2044" s="9"/>
      <c r="J2044" s="9"/>
      <c r="K2044" s="9"/>
      <c r="L2044" s="9"/>
      <c r="V2044" s="16"/>
    </row>
    <row r="2045" spans="8:22" x14ac:dyDescent="0.2">
      <c r="H2045" s="8"/>
      <c r="I2045" s="9"/>
      <c r="J2045" s="9"/>
      <c r="K2045" s="9"/>
      <c r="L2045" s="9"/>
      <c r="V2045" s="16"/>
    </row>
    <row r="2046" spans="8:22" x14ac:dyDescent="0.2">
      <c r="H2046" s="8"/>
      <c r="I2046" s="9"/>
      <c r="J2046" s="9"/>
      <c r="K2046" s="9"/>
      <c r="L2046" s="9"/>
      <c r="V2046" s="16"/>
    </row>
    <row r="2047" spans="8:22" x14ac:dyDescent="0.2">
      <c r="H2047" s="8"/>
      <c r="I2047" s="9"/>
      <c r="J2047" s="9"/>
      <c r="K2047" s="9"/>
      <c r="L2047" s="9"/>
      <c r="V2047" s="16"/>
    </row>
    <row r="2048" spans="8:22" x14ac:dyDescent="0.2">
      <c r="H2048" s="8"/>
      <c r="I2048" s="9"/>
      <c r="J2048" s="9"/>
      <c r="K2048" s="9"/>
      <c r="L2048" s="9"/>
      <c r="V2048" s="16"/>
    </row>
    <row r="2049" spans="8:22" x14ac:dyDescent="0.2">
      <c r="H2049" s="8"/>
      <c r="I2049" s="9"/>
      <c r="J2049" s="9"/>
      <c r="K2049" s="9"/>
      <c r="L2049" s="9"/>
      <c r="V2049" s="16"/>
    </row>
    <row r="2050" spans="8:22" x14ac:dyDescent="0.2">
      <c r="H2050" s="8"/>
      <c r="I2050" s="9"/>
      <c r="J2050" s="9"/>
      <c r="K2050" s="9"/>
      <c r="L2050" s="9"/>
      <c r="V2050" s="16"/>
    </row>
    <row r="2051" spans="8:22" x14ac:dyDescent="0.2">
      <c r="H2051" s="8"/>
      <c r="I2051" s="9"/>
      <c r="J2051" s="9"/>
      <c r="K2051" s="9"/>
      <c r="L2051" s="9"/>
      <c r="V2051" s="16"/>
    </row>
    <row r="2052" spans="8:22" x14ac:dyDescent="0.2">
      <c r="H2052" s="8"/>
      <c r="I2052" s="9"/>
      <c r="J2052" s="9"/>
      <c r="K2052" s="9"/>
      <c r="L2052" s="9"/>
      <c r="V2052" s="16"/>
    </row>
    <row r="2053" spans="8:22" x14ac:dyDescent="0.2">
      <c r="H2053" s="8"/>
      <c r="I2053" s="9"/>
      <c r="J2053" s="9"/>
      <c r="K2053" s="9"/>
      <c r="L2053" s="9"/>
      <c r="V2053" s="16"/>
    </row>
    <row r="2054" spans="8:22" x14ac:dyDescent="0.2">
      <c r="H2054" s="8"/>
      <c r="I2054" s="9"/>
      <c r="J2054" s="9"/>
      <c r="K2054" s="9"/>
      <c r="L2054" s="9"/>
      <c r="V2054" s="16"/>
    </row>
    <row r="2055" spans="8:22" x14ac:dyDescent="0.2">
      <c r="H2055" s="8"/>
      <c r="I2055" s="9"/>
      <c r="J2055" s="9"/>
      <c r="K2055" s="9"/>
      <c r="L2055" s="9"/>
      <c r="V2055" s="16"/>
    </row>
    <row r="2056" spans="8:22" x14ac:dyDescent="0.2">
      <c r="H2056" s="8"/>
      <c r="I2056" s="9"/>
      <c r="J2056" s="9"/>
      <c r="K2056" s="9"/>
      <c r="L2056" s="9"/>
      <c r="V2056" s="16"/>
    </row>
    <row r="2057" spans="8:22" x14ac:dyDescent="0.2">
      <c r="H2057" s="8"/>
      <c r="I2057" s="9"/>
      <c r="J2057" s="9"/>
      <c r="K2057" s="9"/>
      <c r="L2057" s="9"/>
      <c r="V2057" s="16"/>
    </row>
    <row r="2058" spans="8:22" x14ac:dyDescent="0.2">
      <c r="H2058" s="8"/>
      <c r="I2058" s="9"/>
      <c r="J2058" s="9"/>
      <c r="K2058" s="9"/>
      <c r="L2058" s="9"/>
      <c r="V2058" s="16"/>
    </row>
    <row r="2059" spans="8:22" x14ac:dyDescent="0.2">
      <c r="H2059" s="8"/>
      <c r="I2059" s="9"/>
      <c r="J2059" s="9"/>
      <c r="K2059" s="9"/>
      <c r="L2059" s="9"/>
      <c r="V2059" s="16"/>
    </row>
    <row r="2060" spans="8:22" x14ac:dyDescent="0.2">
      <c r="H2060" s="8"/>
      <c r="I2060" s="9"/>
      <c r="J2060" s="9"/>
      <c r="K2060" s="9"/>
      <c r="L2060" s="9"/>
      <c r="V2060" s="16"/>
    </row>
    <row r="2061" spans="8:22" x14ac:dyDescent="0.2">
      <c r="H2061" s="8"/>
      <c r="I2061" s="9"/>
      <c r="J2061" s="9"/>
      <c r="K2061" s="9"/>
      <c r="L2061" s="9"/>
      <c r="V2061" s="16"/>
    </row>
    <row r="2062" spans="8:22" x14ac:dyDescent="0.2">
      <c r="H2062" s="8"/>
      <c r="I2062" s="9"/>
      <c r="J2062" s="9"/>
      <c r="K2062" s="9"/>
      <c r="L2062" s="9"/>
      <c r="V2062" s="16"/>
    </row>
    <row r="2063" spans="8:22" x14ac:dyDescent="0.2">
      <c r="H2063" s="8"/>
      <c r="I2063" s="9"/>
      <c r="J2063" s="9"/>
      <c r="K2063" s="9"/>
      <c r="L2063" s="9"/>
      <c r="V2063" s="16"/>
    </row>
    <row r="2064" spans="8:22" x14ac:dyDescent="0.2">
      <c r="H2064" s="8"/>
      <c r="I2064" s="9"/>
      <c r="J2064" s="9"/>
      <c r="K2064" s="9"/>
      <c r="L2064" s="9"/>
      <c r="V2064" s="16"/>
    </row>
    <row r="2065" spans="8:22" x14ac:dyDescent="0.2">
      <c r="H2065" s="8"/>
      <c r="I2065" s="9"/>
      <c r="J2065" s="9"/>
      <c r="K2065" s="9"/>
      <c r="L2065" s="9"/>
      <c r="V2065" s="16"/>
    </row>
    <row r="2066" spans="8:22" x14ac:dyDescent="0.2">
      <c r="H2066" s="8"/>
      <c r="I2066" s="9"/>
      <c r="J2066" s="9"/>
      <c r="K2066" s="9"/>
      <c r="L2066" s="9"/>
      <c r="V2066" s="16"/>
    </row>
    <row r="2067" spans="8:22" x14ac:dyDescent="0.2">
      <c r="H2067" s="8"/>
      <c r="I2067" s="9"/>
      <c r="J2067" s="9"/>
      <c r="K2067" s="9"/>
      <c r="L2067" s="9"/>
      <c r="V2067" s="16"/>
    </row>
    <row r="2068" spans="8:22" x14ac:dyDescent="0.2">
      <c r="H2068" s="8"/>
      <c r="I2068" s="9"/>
      <c r="J2068" s="9"/>
      <c r="K2068" s="9"/>
      <c r="L2068" s="9"/>
      <c r="V2068" s="16"/>
    </row>
    <row r="2069" spans="8:22" x14ac:dyDescent="0.2">
      <c r="H2069" s="8"/>
      <c r="I2069" s="9"/>
      <c r="J2069" s="9"/>
      <c r="K2069" s="9"/>
      <c r="L2069" s="9"/>
      <c r="V2069" s="16"/>
    </row>
    <row r="2070" spans="8:22" x14ac:dyDescent="0.2">
      <c r="H2070" s="8"/>
      <c r="I2070" s="9"/>
      <c r="J2070" s="9"/>
      <c r="K2070" s="9"/>
      <c r="L2070" s="9"/>
      <c r="V2070" s="16"/>
    </row>
    <row r="2071" spans="8:22" x14ac:dyDescent="0.2">
      <c r="H2071" s="8"/>
      <c r="I2071" s="9"/>
      <c r="J2071" s="9"/>
      <c r="K2071" s="9"/>
      <c r="L2071" s="9"/>
      <c r="V2071" s="16"/>
    </row>
    <row r="2072" spans="8:22" x14ac:dyDescent="0.2">
      <c r="H2072" s="8"/>
      <c r="I2072" s="9"/>
      <c r="J2072" s="9"/>
      <c r="K2072" s="9"/>
      <c r="L2072" s="9"/>
      <c r="V2072" s="16"/>
    </row>
    <row r="2073" spans="8:22" x14ac:dyDescent="0.2">
      <c r="H2073" s="8"/>
      <c r="I2073" s="9"/>
      <c r="J2073" s="9"/>
      <c r="K2073" s="9"/>
      <c r="L2073" s="9"/>
      <c r="V2073" s="16"/>
    </row>
    <row r="2074" spans="8:22" x14ac:dyDescent="0.2">
      <c r="H2074" s="8"/>
      <c r="I2074" s="9"/>
      <c r="J2074" s="9"/>
      <c r="K2074" s="9"/>
      <c r="L2074" s="9"/>
      <c r="V2074" s="16"/>
    </row>
    <row r="2075" spans="8:22" x14ac:dyDescent="0.2">
      <c r="H2075" s="8"/>
      <c r="I2075" s="9"/>
      <c r="J2075" s="9"/>
      <c r="K2075" s="9"/>
      <c r="L2075" s="9"/>
      <c r="V2075" s="16"/>
    </row>
    <row r="2076" spans="8:22" x14ac:dyDescent="0.2">
      <c r="H2076" s="8"/>
      <c r="I2076" s="9"/>
      <c r="J2076" s="9"/>
      <c r="K2076" s="9"/>
      <c r="L2076" s="9"/>
      <c r="V2076" s="16"/>
    </row>
    <row r="2077" spans="8:22" x14ac:dyDescent="0.2">
      <c r="H2077" s="8"/>
      <c r="I2077" s="9"/>
      <c r="J2077" s="9"/>
      <c r="K2077" s="9"/>
      <c r="L2077" s="9"/>
      <c r="V2077" s="16"/>
    </row>
    <row r="2078" spans="8:22" x14ac:dyDescent="0.2">
      <c r="H2078" s="8"/>
      <c r="I2078" s="9"/>
      <c r="J2078" s="9"/>
      <c r="K2078" s="9"/>
      <c r="L2078" s="9"/>
      <c r="V2078" s="16"/>
    </row>
    <row r="2079" spans="8:22" x14ac:dyDescent="0.2">
      <c r="H2079" s="8"/>
      <c r="I2079" s="9"/>
      <c r="J2079" s="9"/>
      <c r="K2079" s="9"/>
      <c r="L2079" s="9"/>
      <c r="V2079" s="16"/>
    </row>
    <row r="2080" spans="8:22" x14ac:dyDescent="0.2">
      <c r="H2080" s="8"/>
      <c r="I2080" s="9"/>
      <c r="J2080" s="9"/>
      <c r="K2080" s="9"/>
      <c r="L2080" s="9"/>
      <c r="V2080" s="16"/>
    </row>
    <row r="2081" spans="8:22" x14ac:dyDescent="0.2">
      <c r="H2081" s="8"/>
      <c r="I2081" s="9"/>
      <c r="J2081" s="9"/>
      <c r="K2081" s="9"/>
      <c r="L2081" s="9"/>
      <c r="V2081" s="16"/>
    </row>
    <row r="2082" spans="8:22" x14ac:dyDescent="0.2">
      <c r="H2082" s="8"/>
      <c r="I2082" s="9"/>
      <c r="J2082" s="9"/>
      <c r="K2082" s="9"/>
      <c r="L2082" s="9"/>
      <c r="V2082" s="16"/>
    </row>
    <row r="2083" spans="8:22" x14ac:dyDescent="0.2">
      <c r="H2083" s="8"/>
      <c r="I2083" s="9"/>
      <c r="J2083" s="9"/>
      <c r="K2083" s="9"/>
      <c r="L2083" s="9"/>
      <c r="V2083" s="16"/>
    </row>
    <row r="2084" spans="8:22" x14ac:dyDescent="0.2">
      <c r="H2084" s="8"/>
      <c r="I2084" s="9"/>
      <c r="J2084" s="9"/>
      <c r="K2084" s="9"/>
      <c r="L2084" s="9"/>
      <c r="V2084" s="16"/>
    </row>
    <row r="2085" spans="8:22" x14ac:dyDescent="0.2">
      <c r="H2085" s="8"/>
      <c r="I2085" s="9"/>
      <c r="J2085" s="9"/>
      <c r="K2085" s="9"/>
      <c r="L2085" s="9"/>
      <c r="V2085" s="16"/>
    </row>
    <row r="2086" spans="8:22" x14ac:dyDescent="0.2">
      <c r="H2086" s="8"/>
      <c r="I2086" s="9"/>
      <c r="J2086" s="9"/>
      <c r="K2086" s="9"/>
      <c r="L2086" s="9"/>
      <c r="V2086" s="16"/>
    </row>
    <row r="2087" spans="8:22" x14ac:dyDescent="0.2">
      <c r="H2087" s="8"/>
      <c r="I2087" s="9"/>
      <c r="J2087" s="9"/>
      <c r="K2087" s="9"/>
      <c r="L2087" s="9"/>
      <c r="V2087" s="16"/>
    </row>
    <row r="2088" spans="8:22" x14ac:dyDescent="0.2">
      <c r="H2088" s="8"/>
      <c r="I2088" s="9"/>
      <c r="J2088" s="9"/>
      <c r="K2088" s="9"/>
      <c r="L2088" s="9"/>
      <c r="V2088" s="16"/>
    </row>
    <row r="2089" spans="8:22" x14ac:dyDescent="0.2">
      <c r="H2089" s="8"/>
      <c r="I2089" s="9"/>
      <c r="J2089" s="9"/>
      <c r="K2089" s="9"/>
      <c r="L2089" s="9"/>
      <c r="V2089" s="16"/>
    </row>
    <row r="2090" spans="8:22" x14ac:dyDescent="0.2">
      <c r="H2090" s="8"/>
      <c r="I2090" s="9"/>
      <c r="J2090" s="9"/>
      <c r="K2090" s="9"/>
      <c r="L2090" s="9"/>
      <c r="V2090" s="16"/>
    </row>
    <row r="2091" spans="8:22" x14ac:dyDescent="0.2">
      <c r="H2091" s="8"/>
      <c r="I2091" s="9"/>
      <c r="J2091" s="9"/>
      <c r="K2091" s="9"/>
      <c r="L2091" s="9"/>
      <c r="V2091" s="16"/>
    </row>
    <row r="2092" spans="8:22" x14ac:dyDescent="0.2">
      <c r="H2092" s="8"/>
      <c r="I2092" s="9"/>
      <c r="J2092" s="9"/>
      <c r="K2092" s="9"/>
      <c r="L2092" s="9"/>
      <c r="V2092" s="16"/>
    </row>
    <row r="2093" spans="8:22" x14ac:dyDescent="0.2">
      <c r="H2093" s="8"/>
      <c r="I2093" s="9"/>
      <c r="J2093" s="9"/>
      <c r="K2093" s="9"/>
      <c r="L2093" s="9"/>
      <c r="V2093" s="16"/>
    </row>
    <row r="2094" spans="8:22" x14ac:dyDescent="0.2">
      <c r="H2094" s="8"/>
      <c r="I2094" s="9"/>
      <c r="J2094" s="9"/>
      <c r="K2094" s="9"/>
      <c r="L2094" s="9"/>
      <c r="V2094" s="16"/>
    </row>
    <row r="2095" spans="8:22" x14ac:dyDescent="0.2">
      <c r="H2095" s="8"/>
      <c r="I2095" s="9"/>
      <c r="J2095" s="9"/>
      <c r="K2095" s="9"/>
      <c r="L2095" s="9"/>
      <c r="V2095" s="16"/>
    </row>
    <row r="2096" spans="8:22" x14ac:dyDescent="0.2">
      <c r="H2096" s="8"/>
      <c r="I2096" s="9"/>
      <c r="J2096" s="9"/>
      <c r="K2096" s="9"/>
      <c r="L2096" s="9"/>
      <c r="V2096" s="16"/>
    </row>
    <row r="2097" spans="8:22" x14ac:dyDescent="0.2">
      <c r="H2097" s="8"/>
      <c r="I2097" s="9"/>
      <c r="J2097" s="9"/>
      <c r="K2097" s="9"/>
      <c r="L2097" s="9"/>
      <c r="V2097" s="16"/>
    </row>
    <row r="2098" spans="8:22" x14ac:dyDescent="0.2">
      <c r="H2098" s="8"/>
      <c r="I2098" s="9"/>
      <c r="J2098" s="9"/>
      <c r="K2098" s="9"/>
      <c r="L2098" s="9"/>
      <c r="V2098" s="16"/>
    </row>
    <row r="2099" spans="8:22" x14ac:dyDescent="0.2">
      <c r="H2099" s="8"/>
      <c r="I2099" s="9"/>
      <c r="J2099" s="9"/>
      <c r="K2099" s="9"/>
      <c r="L2099" s="9"/>
      <c r="V2099" s="16"/>
    </row>
    <row r="2100" spans="8:22" x14ac:dyDescent="0.2">
      <c r="H2100" s="8"/>
      <c r="I2100" s="9"/>
      <c r="J2100" s="9"/>
      <c r="K2100" s="9"/>
      <c r="L2100" s="9"/>
      <c r="V2100" s="16"/>
    </row>
    <row r="2101" spans="8:22" x14ac:dyDescent="0.2">
      <c r="H2101" s="8"/>
      <c r="I2101" s="9"/>
      <c r="J2101" s="9"/>
      <c r="K2101" s="9"/>
      <c r="L2101" s="9"/>
      <c r="V2101" s="16"/>
    </row>
    <row r="2102" spans="8:22" x14ac:dyDescent="0.2">
      <c r="H2102" s="8"/>
      <c r="I2102" s="9"/>
      <c r="J2102" s="9"/>
      <c r="K2102" s="9"/>
      <c r="L2102" s="9"/>
      <c r="V2102" s="16"/>
    </row>
    <row r="2103" spans="8:22" x14ac:dyDescent="0.2">
      <c r="H2103" s="8"/>
      <c r="I2103" s="9"/>
      <c r="J2103" s="9"/>
      <c r="K2103" s="9"/>
      <c r="L2103" s="9"/>
      <c r="V2103" s="16"/>
    </row>
    <row r="2104" spans="8:22" x14ac:dyDescent="0.2">
      <c r="H2104" s="8"/>
      <c r="I2104" s="9"/>
      <c r="J2104" s="9"/>
      <c r="K2104" s="9"/>
      <c r="L2104" s="9"/>
      <c r="V2104" s="16"/>
    </row>
    <row r="2105" spans="8:22" x14ac:dyDescent="0.2">
      <c r="H2105" s="8"/>
      <c r="I2105" s="9"/>
      <c r="J2105" s="9"/>
      <c r="K2105" s="9"/>
      <c r="L2105" s="9"/>
      <c r="V2105" s="16"/>
    </row>
    <row r="2106" spans="8:22" x14ac:dyDescent="0.2">
      <c r="H2106" s="8"/>
      <c r="I2106" s="9"/>
      <c r="J2106" s="9"/>
      <c r="K2106" s="9"/>
      <c r="L2106" s="9"/>
      <c r="V2106" s="16"/>
    </row>
    <row r="2107" spans="8:22" x14ac:dyDescent="0.2">
      <c r="H2107" s="8"/>
      <c r="I2107" s="9"/>
      <c r="J2107" s="9"/>
      <c r="K2107" s="9"/>
      <c r="L2107" s="9"/>
      <c r="V2107" s="16"/>
    </row>
    <row r="2108" spans="8:22" x14ac:dyDescent="0.2">
      <c r="H2108" s="8"/>
      <c r="I2108" s="9"/>
      <c r="J2108" s="9"/>
      <c r="K2108" s="9"/>
      <c r="L2108" s="9"/>
      <c r="V2108" s="16"/>
    </row>
    <row r="2109" spans="8:22" x14ac:dyDescent="0.2">
      <c r="H2109" s="8"/>
      <c r="I2109" s="9"/>
      <c r="J2109" s="9"/>
      <c r="K2109" s="9"/>
      <c r="L2109" s="9"/>
      <c r="V2109" s="16"/>
    </row>
    <row r="2110" spans="8:22" x14ac:dyDescent="0.2">
      <c r="H2110" s="8"/>
      <c r="I2110" s="9"/>
      <c r="J2110" s="9"/>
      <c r="K2110" s="9"/>
      <c r="L2110" s="9"/>
      <c r="V2110" s="16"/>
    </row>
    <row r="2111" spans="8:22" x14ac:dyDescent="0.2">
      <c r="H2111" s="8"/>
      <c r="I2111" s="9"/>
      <c r="J2111" s="9"/>
      <c r="K2111" s="9"/>
      <c r="L2111" s="9"/>
      <c r="V2111" s="16"/>
    </row>
    <row r="2112" spans="8:22" x14ac:dyDescent="0.2">
      <c r="H2112" s="8"/>
      <c r="I2112" s="9"/>
      <c r="J2112" s="9"/>
      <c r="K2112" s="9"/>
      <c r="L2112" s="9"/>
      <c r="V2112" s="16"/>
    </row>
    <row r="2113" spans="8:22" x14ac:dyDescent="0.2">
      <c r="H2113" s="8"/>
      <c r="I2113" s="9"/>
      <c r="J2113" s="9"/>
      <c r="K2113" s="9"/>
      <c r="L2113" s="9"/>
      <c r="V2113" s="16"/>
    </row>
    <row r="2114" spans="8:22" x14ac:dyDescent="0.2">
      <c r="H2114" s="8"/>
      <c r="I2114" s="9"/>
      <c r="J2114" s="9"/>
      <c r="K2114" s="9"/>
      <c r="L2114" s="9"/>
      <c r="V2114" s="16"/>
    </row>
    <row r="2115" spans="8:22" x14ac:dyDescent="0.2">
      <c r="H2115" s="8"/>
      <c r="I2115" s="9"/>
      <c r="J2115" s="9"/>
      <c r="K2115" s="9"/>
      <c r="L2115" s="9"/>
      <c r="V2115" s="16"/>
    </row>
    <row r="2116" spans="8:22" x14ac:dyDescent="0.2">
      <c r="H2116" s="8"/>
      <c r="I2116" s="9"/>
      <c r="J2116" s="9"/>
      <c r="K2116" s="9"/>
      <c r="L2116" s="9"/>
      <c r="V2116" s="16"/>
    </row>
    <row r="2117" spans="8:22" x14ac:dyDescent="0.2">
      <c r="H2117" s="8"/>
      <c r="I2117" s="9"/>
      <c r="J2117" s="9"/>
      <c r="K2117" s="9"/>
      <c r="L2117" s="9"/>
      <c r="V2117" s="16"/>
    </row>
    <row r="2118" spans="8:22" x14ac:dyDescent="0.2">
      <c r="H2118" s="8"/>
      <c r="I2118" s="9"/>
      <c r="J2118" s="9"/>
      <c r="K2118" s="9"/>
      <c r="L2118" s="9"/>
      <c r="V2118" s="16"/>
    </row>
    <row r="2119" spans="8:22" x14ac:dyDescent="0.2">
      <c r="H2119" s="8"/>
      <c r="I2119" s="9"/>
      <c r="J2119" s="9"/>
      <c r="K2119" s="9"/>
      <c r="L2119" s="9"/>
      <c r="V2119" s="16"/>
    </row>
    <row r="2120" spans="8:22" x14ac:dyDescent="0.2">
      <c r="H2120" s="8"/>
      <c r="I2120" s="9"/>
      <c r="J2120" s="9"/>
      <c r="K2120" s="9"/>
      <c r="L2120" s="9"/>
      <c r="V2120" s="16"/>
    </row>
    <row r="2121" spans="8:22" x14ac:dyDescent="0.2">
      <c r="H2121" s="8"/>
      <c r="I2121" s="9"/>
      <c r="J2121" s="9"/>
      <c r="K2121" s="9"/>
      <c r="L2121" s="9"/>
      <c r="V2121" s="16"/>
    </row>
    <row r="2122" spans="8:22" x14ac:dyDescent="0.2">
      <c r="H2122" s="8"/>
      <c r="I2122" s="9"/>
      <c r="J2122" s="9"/>
      <c r="K2122" s="9"/>
      <c r="L2122" s="9"/>
      <c r="V2122" s="16"/>
    </row>
    <row r="2123" spans="8:22" x14ac:dyDescent="0.2">
      <c r="H2123" s="8"/>
      <c r="I2123" s="9"/>
      <c r="J2123" s="9"/>
      <c r="K2123" s="9"/>
      <c r="L2123" s="9"/>
      <c r="V2123" s="16"/>
    </row>
    <row r="2124" spans="8:22" x14ac:dyDescent="0.2">
      <c r="H2124" s="8"/>
      <c r="I2124" s="9"/>
      <c r="J2124" s="9"/>
      <c r="K2124" s="9"/>
      <c r="L2124" s="9"/>
      <c r="V2124" s="16"/>
    </row>
    <row r="2125" spans="8:22" x14ac:dyDescent="0.2">
      <c r="H2125" s="8"/>
      <c r="I2125" s="9"/>
      <c r="J2125" s="9"/>
      <c r="K2125" s="9"/>
      <c r="L2125" s="9"/>
      <c r="V2125" s="16"/>
    </row>
    <row r="2126" spans="8:22" x14ac:dyDescent="0.2">
      <c r="H2126" s="8"/>
      <c r="I2126" s="9"/>
      <c r="J2126" s="9"/>
      <c r="K2126" s="9"/>
      <c r="L2126" s="9"/>
      <c r="V2126" s="16"/>
    </row>
    <row r="2127" spans="8:22" x14ac:dyDescent="0.2">
      <c r="H2127" s="8"/>
      <c r="I2127" s="9"/>
      <c r="J2127" s="9"/>
      <c r="K2127" s="9"/>
      <c r="L2127" s="9"/>
      <c r="V2127" s="16"/>
    </row>
    <row r="2128" spans="8:22" x14ac:dyDescent="0.2">
      <c r="H2128" s="8"/>
      <c r="I2128" s="9"/>
      <c r="J2128" s="9"/>
      <c r="K2128" s="9"/>
      <c r="L2128" s="9"/>
      <c r="V2128" s="16"/>
    </row>
    <row r="2129" spans="8:22" x14ac:dyDescent="0.2">
      <c r="H2129" s="8"/>
      <c r="I2129" s="9"/>
      <c r="J2129" s="9"/>
      <c r="K2129" s="9"/>
      <c r="L2129" s="9"/>
      <c r="V2129" s="16"/>
    </row>
    <row r="2130" spans="8:22" x14ac:dyDescent="0.2">
      <c r="H2130" s="8"/>
      <c r="I2130" s="9"/>
      <c r="J2130" s="9"/>
      <c r="K2130" s="9"/>
      <c r="L2130" s="9"/>
      <c r="V2130" s="16"/>
    </row>
    <row r="2131" spans="8:22" x14ac:dyDescent="0.2">
      <c r="H2131" s="8"/>
      <c r="I2131" s="9"/>
      <c r="J2131" s="9"/>
      <c r="K2131" s="9"/>
      <c r="L2131" s="9"/>
      <c r="V2131" s="16"/>
    </row>
    <row r="2132" spans="8:22" x14ac:dyDescent="0.2">
      <c r="H2132" s="8"/>
      <c r="I2132" s="9"/>
      <c r="J2132" s="9"/>
      <c r="K2132" s="9"/>
      <c r="L2132" s="9"/>
      <c r="V2132" s="16"/>
    </row>
    <row r="2133" spans="8:22" x14ac:dyDescent="0.2">
      <c r="H2133" s="8"/>
      <c r="I2133" s="9"/>
      <c r="J2133" s="9"/>
      <c r="K2133" s="9"/>
      <c r="L2133" s="9"/>
      <c r="V2133" s="16"/>
    </row>
    <row r="2134" spans="8:22" x14ac:dyDescent="0.2">
      <c r="H2134" s="8"/>
      <c r="I2134" s="9"/>
      <c r="J2134" s="9"/>
      <c r="K2134" s="9"/>
      <c r="L2134" s="9"/>
      <c r="V2134" s="16"/>
    </row>
    <row r="2135" spans="8:22" x14ac:dyDescent="0.2">
      <c r="H2135" s="8"/>
      <c r="I2135" s="9"/>
      <c r="J2135" s="9"/>
      <c r="K2135" s="9"/>
      <c r="L2135" s="9"/>
      <c r="V2135" s="16"/>
    </row>
    <row r="2136" spans="8:22" x14ac:dyDescent="0.2">
      <c r="H2136" s="8"/>
      <c r="I2136" s="9"/>
      <c r="J2136" s="9"/>
      <c r="K2136" s="9"/>
      <c r="L2136" s="9"/>
      <c r="V2136" s="16"/>
    </row>
    <row r="2137" spans="8:22" x14ac:dyDescent="0.2">
      <c r="H2137" s="8"/>
      <c r="I2137" s="9"/>
      <c r="J2137" s="9"/>
      <c r="K2137" s="9"/>
      <c r="L2137" s="9"/>
      <c r="V2137" s="16"/>
    </row>
    <row r="2138" spans="8:22" x14ac:dyDescent="0.2">
      <c r="H2138" s="8"/>
      <c r="I2138" s="9"/>
      <c r="J2138" s="9"/>
      <c r="K2138" s="9"/>
      <c r="L2138" s="9"/>
      <c r="V2138" s="16"/>
    </row>
    <row r="2139" spans="8:22" x14ac:dyDescent="0.2">
      <c r="H2139" s="8"/>
      <c r="I2139" s="9"/>
      <c r="J2139" s="9"/>
      <c r="K2139" s="9"/>
      <c r="L2139" s="9"/>
      <c r="V2139" s="16"/>
    </row>
    <row r="2140" spans="8:22" x14ac:dyDescent="0.2">
      <c r="H2140" s="8"/>
      <c r="I2140" s="9"/>
      <c r="J2140" s="9"/>
      <c r="K2140" s="9"/>
      <c r="L2140" s="9"/>
      <c r="V2140" s="16"/>
    </row>
    <row r="2141" spans="8:22" x14ac:dyDescent="0.2">
      <c r="H2141" s="8"/>
      <c r="I2141" s="9"/>
      <c r="J2141" s="9"/>
      <c r="K2141" s="9"/>
      <c r="L2141" s="9"/>
      <c r="V2141" s="16"/>
    </row>
    <row r="2142" spans="8:22" x14ac:dyDescent="0.2">
      <c r="H2142" s="8"/>
      <c r="I2142" s="9"/>
      <c r="J2142" s="9"/>
      <c r="K2142" s="9"/>
      <c r="L2142" s="9"/>
      <c r="V2142" s="16"/>
    </row>
    <row r="2143" spans="8:22" x14ac:dyDescent="0.2">
      <c r="H2143" s="8"/>
      <c r="I2143" s="9"/>
      <c r="J2143" s="9"/>
      <c r="K2143" s="9"/>
      <c r="L2143" s="9"/>
      <c r="V2143" s="16"/>
    </row>
    <row r="2144" spans="8:22" x14ac:dyDescent="0.2">
      <c r="H2144" s="8"/>
      <c r="I2144" s="9"/>
      <c r="J2144" s="9"/>
      <c r="K2144" s="9"/>
      <c r="L2144" s="9"/>
      <c r="V2144" s="16"/>
    </row>
    <row r="2145" spans="8:22" x14ac:dyDescent="0.2">
      <c r="H2145" s="8"/>
      <c r="I2145" s="9"/>
      <c r="J2145" s="9"/>
      <c r="K2145" s="9"/>
      <c r="L2145" s="9"/>
      <c r="V2145" s="16"/>
    </row>
    <row r="2146" spans="8:22" x14ac:dyDescent="0.2">
      <c r="H2146" s="8"/>
      <c r="I2146" s="9"/>
      <c r="J2146" s="9"/>
      <c r="K2146" s="9"/>
      <c r="L2146" s="9"/>
      <c r="V2146" s="16"/>
    </row>
    <row r="2147" spans="8:22" x14ac:dyDescent="0.2">
      <c r="H2147" s="8"/>
      <c r="I2147" s="9"/>
      <c r="J2147" s="9"/>
      <c r="K2147" s="9"/>
      <c r="L2147" s="9"/>
      <c r="V2147" s="16"/>
    </row>
    <row r="2148" spans="8:22" x14ac:dyDescent="0.2">
      <c r="H2148" s="8"/>
      <c r="I2148" s="9"/>
      <c r="J2148" s="9"/>
      <c r="K2148" s="9"/>
      <c r="L2148" s="9"/>
      <c r="V2148" s="16"/>
    </row>
    <row r="2149" spans="8:22" x14ac:dyDescent="0.2">
      <c r="H2149" s="8"/>
      <c r="I2149" s="9"/>
      <c r="J2149" s="9"/>
      <c r="K2149" s="9"/>
      <c r="L2149" s="9"/>
      <c r="V2149" s="16"/>
    </row>
    <row r="2150" spans="8:22" x14ac:dyDescent="0.2">
      <c r="H2150" s="8"/>
      <c r="I2150" s="9"/>
      <c r="J2150" s="9"/>
      <c r="K2150" s="9"/>
      <c r="L2150" s="9"/>
      <c r="V2150" s="16"/>
    </row>
    <row r="2151" spans="8:22" x14ac:dyDescent="0.2">
      <c r="H2151" s="8"/>
      <c r="I2151" s="9"/>
      <c r="J2151" s="9"/>
      <c r="K2151" s="9"/>
      <c r="L2151" s="9"/>
      <c r="V2151" s="16"/>
    </row>
    <row r="2152" spans="8:22" x14ac:dyDescent="0.2">
      <c r="H2152" s="8"/>
      <c r="I2152" s="9"/>
      <c r="J2152" s="9"/>
      <c r="K2152" s="9"/>
      <c r="L2152" s="9"/>
      <c r="V2152" s="16"/>
    </row>
    <row r="2153" spans="8:22" x14ac:dyDescent="0.2">
      <c r="H2153" s="8"/>
      <c r="I2153" s="9"/>
      <c r="J2153" s="9"/>
      <c r="K2153" s="9"/>
      <c r="L2153" s="9"/>
      <c r="V2153" s="16"/>
    </row>
    <row r="2154" spans="8:22" x14ac:dyDescent="0.2">
      <c r="H2154" s="8"/>
      <c r="I2154" s="9"/>
      <c r="J2154" s="9"/>
      <c r="K2154" s="9"/>
      <c r="L2154" s="9"/>
      <c r="V2154" s="16"/>
    </row>
    <row r="2155" spans="8:22" x14ac:dyDescent="0.2">
      <c r="H2155" s="8"/>
      <c r="I2155" s="9"/>
      <c r="J2155" s="9"/>
      <c r="K2155" s="9"/>
      <c r="L2155" s="9"/>
      <c r="V2155" s="16"/>
    </row>
    <row r="2156" spans="8:22" x14ac:dyDescent="0.2">
      <c r="H2156" s="8"/>
      <c r="I2156" s="9"/>
      <c r="J2156" s="9"/>
      <c r="K2156" s="9"/>
      <c r="L2156" s="9"/>
      <c r="V2156" s="16"/>
    </row>
    <row r="2157" spans="8:22" x14ac:dyDescent="0.2">
      <c r="H2157" s="8"/>
      <c r="I2157" s="9"/>
      <c r="J2157" s="9"/>
      <c r="K2157" s="9"/>
      <c r="L2157" s="9"/>
      <c r="V2157" s="16"/>
    </row>
    <row r="2158" spans="8:22" x14ac:dyDescent="0.2">
      <c r="H2158" s="8"/>
      <c r="I2158" s="9"/>
      <c r="J2158" s="9"/>
      <c r="K2158" s="9"/>
      <c r="L2158" s="9"/>
      <c r="V2158" s="16"/>
    </row>
    <row r="2159" spans="8:22" x14ac:dyDescent="0.2">
      <c r="H2159" s="8"/>
      <c r="I2159" s="9"/>
      <c r="J2159" s="9"/>
      <c r="K2159" s="9"/>
      <c r="L2159" s="9"/>
      <c r="V2159" s="16"/>
    </row>
    <row r="2160" spans="8:22" x14ac:dyDescent="0.2">
      <c r="H2160" s="8"/>
      <c r="I2160" s="9"/>
      <c r="J2160" s="9"/>
      <c r="K2160" s="9"/>
      <c r="L2160" s="9"/>
      <c r="V2160" s="16"/>
    </row>
    <row r="2161" spans="8:22" x14ac:dyDescent="0.2">
      <c r="H2161" s="8"/>
      <c r="I2161" s="9"/>
      <c r="J2161" s="9"/>
      <c r="K2161" s="9"/>
      <c r="L2161" s="9"/>
      <c r="V2161" s="16"/>
    </row>
    <row r="2162" spans="8:22" x14ac:dyDescent="0.2">
      <c r="H2162" s="8"/>
      <c r="I2162" s="9"/>
      <c r="J2162" s="9"/>
      <c r="K2162" s="9"/>
      <c r="L2162" s="9"/>
      <c r="V2162" s="16"/>
    </row>
    <row r="2163" spans="8:22" x14ac:dyDescent="0.2">
      <c r="H2163" s="8"/>
      <c r="I2163" s="9"/>
      <c r="J2163" s="9"/>
      <c r="K2163" s="9"/>
      <c r="L2163" s="9"/>
      <c r="V2163" s="16"/>
    </row>
    <row r="2164" spans="8:22" x14ac:dyDescent="0.2">
      <c r="H2164" s="8"/>
      <c r="I2164" s="9"/>
      <c r="J2164" s="9"/>
      <c r="K2164" s="9"/>
      <c r="L2164" s="9"/>
      <c r="V2164" s="16"/>
    </row>
    <row r="2165" spans="8:22" x14ac:dyDescent="0.2">
      <c r="H2165" s="8"/>
      <c r="I2165" s="9"/>
      <c r="J2165" s="9"/>
      <c r="K2165" s="9"/>
      <c r="L2165" s="9"/>
      <c r="V2165" s="16"/>
    </row>
    <row r="2166" spans="8:22" x14ac:dyDescent="0.2">
      <c r="H2166" s="8"/>
      <c r="I2166" s="9"/>
      <c r="J2166" s="9"/>
      <c r="K2166" s="9"/>
      <c r="L2166" s="9"/>
      <c r="V2166" s="16"/>
    </row>
    <row r="2167" spans="8:22" x14ac:dyDescent="0.2">
      <c r="H2167" s="8"/>
      <c r="I2167" s="9"/>
      <c r="J2167" s="9"/>
      <c r="K2167" s="9"/>
      <c r="L2167" s="9"/>
      <c r="V2167" s="16"/>
    </row>
    <row r="2168" spans="8:22" x14ac:dyDescent="0.2">
      <c r="H2168" s="8"/>
      <c r="I2168" s="9"/>
      <c r="J2168" s="9"/>
      <c r="K2168" s="9"/>
      <c r="L2168" s="9"/>
      <c r="V2168" s="16"/>
    </row>
    <row r="2169" spans="8:22" x14ac:dyDescent="0.2">
      <c r="H2169" s="8"/>
      <c r="I2169" s="9"/>
      <c r="J2169" s="9"/>
      <c r="K2169" s="9"/>
      <c r="L2169" s="9"/>
      <c r="V2169" s="16"/>
    </row>
    <row r="2170" spans="8:22" x14ac:dyDescent="0.2">
      <c r="H2170" s="8"/>
      <c r="I2170" s="9"/>
      <c r="J2170" s="9"/>
      <c r="K2170" s="9"/>
      <c r="L2170" s="9"/>
      <c r="V2170" s="16"/>
    </row>
    <row r="2171" spans="8:22" x14ac:dyDescent="0.2">
      <c r="H2171" s="8"/>
      <c r="I2171" s="9"/>
      <c r="J2171" s="9"/>
      <c r="K2171" s="9"/>
      <c r="L2171" s="9"/>
      <c r="V2171" s="16"/>
    </row>
    <row r="2172" spans="8:22" x14ac:dyDescent="0.2">
      <c r="H2172" s="8"/>
      <c r="I2172" s="9"/>
      <c r="J2172" s="9"/>
      <c r="K2172" s="9"/>
      <c r="L2172" s="9"/>
      <c r="V2172" s="16"/>
    </row>
    <row r="2173" spans="8:22" x14ac:dyDescent="0.2">
      <c r="H2173" s="8"/>
      <c r="I2173" s="9"/>
      <c r="J2173" s="9"/>
      <c r="K2173" s="9"/>
      <c r="L2173" s="9"/>
      <c r="V2173" s="16"/>
    </row>
    <row r="2174" spans="8:22" x14ac:dyDescent="0.2">
      <c r="H2174" s="8"/>
      <c r="I2174" s="9"/>
      <c r="J2174" s="9"/>
      <c r="K2174" s="9"/>
      <c r="L2174" s="9"/>
      <c r="V2174" s="16"/>
    </row>
    <row r="2175" spans="8:22" x14ac:dyDescent="0.2">
      <c r="H2175" s="8"/>
      <c r="I2175" s="9"/>
      <c r="J2175" s="9"/>
      <c r="K2175" s="9"/>
      <c r="L2175" s="9"/>
      <c r="V2175" s="16"/>
    </row>
    <row r="2176" spans="8:22" x14ac:dyDescent="0.2">
      <c r="H2176" s="8"/>
      <c r="I2176" s="9"/>
      <c r="J2176" s="9"/>
      <c r="K2176" s="9"/>
      <c r="L2176" s="9"/>
      <c r="V2176" s="16"/>
    </row>
    <row r="2177" spans="8:22" x14ac:dyDescent="0.2">
      <c r="H2177" s="8"/>
      <c r="I2177" s="9"/>
      <c r="J2177" s="9"/>
      <c r="K2177" s="9"/>
      <c r="L2177" s="9"/>
      <c r="V2177" s="16"/>
    </row>
    <row r="2178" spans="8:22" x14ac:dyDescent="0.2">
      <c r="H2178" s="8"/>
      <c r="I2178" s="9"/>
      <c r="J2178" s="9"/>
      <c r="K2178" s="9"/>
      <c r="L2178" s="9"/>
      <c r="V2178" s="16"/>
    </row>
    <row r="2179" spans="8:22" x14ac:dyDescent="0.2">
      <c r="H2179" s="8"/>
      <c r="I2179" s="9"/>
      <c r="J2179" s="9"/>
      <c r="K2179" s="9"/>
      <c r="L2179" s="9"/>
      <c r="V2179" s="16"/>
    </row>
    <row r="2180" spans="8:22" x14ac:dyDescent="0.2">
      <c r="H2180" s="8"/>
      <c r="I2180" s="9"/>
      <c r="J2180" s="9"/>
      <c r="K2180" s="9"/>
      <c r="L2180" s="9"/>
      <c r="V2180" s="16"/>
    </row>
    <row r="2181" spans="8:22" x14ac:dyDescent="0.2">
      <c r="H2181" s="8"/>
      <c r="I2181" s="9"/>
      <c r="J2181" s="9"/>
      <c r="K2181" s="9"/>
      <c r="L2181" s="9"/>
      <c r="V2181" s="16"/>
    </row>
    <row r="2182" spans="8:22" x14ac:dyDescent="0.2">
      <c r="H2182" s="8"/>
      <c r="I2182" s="9"/>
      <c r="J2182" s="9"/>
      <c r="K2182" s="9"/>
      <c r="L2182" s="9"/>
      <c r="V2182" s="16"/>
    </row>
    <row r="2183" spans="8:22" x14ac:dyDescent="0.2">
      <c r="H2183" s="8"/>
      <c r="I2183" s="9"/>
      <c r="J2183" s="9"/>
      <c r="K2183" s="9"/>
      <c r="L2183" s="9"/>
      <c r="V2183" s="16"/>
    </row>
    <row r="2184" spans="8:22" x14ac:dyDescent="0.2">
      <c r="H2184" s="8"/>
      <c r="I2184" s="9"/>
      <c r="J2184" s="9"/>
      <c r="K2184" s="9"/>
      <c r="L2184" s="9"/>
      <c r="V2184" s="16"/>
    </row>
    <row r="2185" spans="8:22" x14ac:dyDescent="0.2">
      <c r="H2185" s="8"/>
      <c r="I2185" s="9"/>
      <c r="J2185" s="9"/>
      <c r="K2185" s="9"/>
      <c r="L2185" s="9"/>
      <c r="V2185" s="16"/>
    </row>
    <row r="2186" spans="8:22" x14ac:dyDescent="0.2">
      <c r="H2186" s="8"/>
      <c r="I2186" s="9"/>
      <c r="J2186" s="9"/>
      <c r="K2186" s="9"/>
      <c r="L2186" s="9"/>
      <c r="V2186" s="16"/>
    </row>
    <row r="2187" spans="8:22" x14ac:dyDescent="0.2">
      <c r="H2187" s="8"/>
      <c r="I2187" s="9"/>
      <c r="J2187" s="9"/>
      <c r="K2187" s="9"/>
      <c r="L2187" s="9"/>
      <c r="V2187" s="16"/>
    </row>
    <row r="2188" spans="8:22" x14ac:dyDescent="0.2">
      <c r="H2188" s="8"/>
      <c r="I2188" s="9"/>
      <c r="J2188" s="9"/>
      <c r="K2188" s="9"/>
      <c r="L2188" s="9"/>
      <c r="V2188" s="16"/>
    </row>
    <row r="2189" spans="8:22" x14ac:dyDescent="0.2">
      <c r="H2189" s="8"/>
      <c r="I2189" s="9"/>
      <c r="J2189" s="9"/>
      <c r="K2189" s="9"/>
      <c r="L2189" s="9"/>
      <c r="V2189" s="16"/>
    </row>
    <row r="2190" spans="8:22" x14ac:dyDescent="0.2">
      <c r="H2190" s="8"/>
      <c r="I2190" s="9"/>
      <c r="J2190" s="9"/>
      <c r="K2190" s="9"/>
      <c r="L2190" s="9"/>
      <c r="V2190" s="16"/>
    </row>
    <row r="2191" spans="8:22" x14ac:dyDescent="0.2">
      <c r="H2191" s="8"/>
      <c r="I2191" s="9"/>
      <c r="J2191" s="9"/>
      <c r="K2191" s="9"/>
      <c r="L2191" s="9"/>
      <c r="V2191" s="16"/>
    </row>
    <row r="2192" spans="8:22" x14ac:dyDescent="0.2">
      <c r="H2192" s="8"/>
      <c r="I2192" s="9"/>
      <c r="J2192" s="9"/>
      <c r="K2192" s="9"/>
      <c r="L2192" s="9"/>
      <c r="V2192" s="16"/>
    </row>
    <row r="2193" spans="8:22" x14ac:dyDescent="0.2">
      <c r="H2193" s="8"/>
      <c r="I2193" s="9"/>
      <c r="J2193" s="9"/>
      <c r="K2193" s="9"/>
      <c r="L2193" s="9"/>
      <c r="V2193" s="16"/>
    </row>
    <row r="2194" spans="8:22" x14ac:dyDescent="0.2">
      <c r="H2194" s="8"/>
      <c r="I2194" s="9"/>
      <c r="J2194" s="9"/>
      <c r="K2194" s="9"/>
      <c r="L2194" s="9"/>
      <c r="V2194" s="16"/>
    </row>
    <row r="2195" spans="8:22" x14ac:dyDescent="0.2">
      <c r="H2195" s="8"/>
      <c r="I2195" s="9"/>
      <c r="J2195" s="9"/>
      <c r="K2195" s="9"/>
      <c r="L2195" s="9"/>
      <c r="V2195" s="16"/>
    </row>
    <row r="2196" spans="8:22" x14ac:dyDescent="0.2">
      <c r="H2196" s="8"/>
      <c r="I2196" s="9"/>
      <c r="J2196" s="9"/>
      <c r="K2196" s="9"/>
      <c r="L2196" s="9"/>
      <c r="V2196" s="16"/>
    </row>
    <row r="2197" spans="8:22" x14ac:dyDescent="0.2">
      <c r="H2197" s="8"/>
      <c r="I2197" s="9"/>
      <c r="J2197" s="9"/>
      <c r="K2197" s="9"/>
      <c r="L2197" s="9"/>
      <c r="V2197" s="16"/>
    </row>
    <row r="2198" spans="8:22" x14ac:dyDescent="0.2">
      <c r="H2198" s="8"/>
      <c r="I2198" s="9"/>
      <c r="J2198" s="9"/>
      <c r="K2198" s="9"/>
      <c r="L2198" s="9"/>
      <c r="V2198" s="16"/>
    </row>
    <row r="2199" spans="8:22" x14ac:dyDescent="0.2">
      <c r="H2199" s="8"/>
      <c r="I2199" s="9"/>
      <c r="J2199" s="9"/>
      <c r="K2199" s="9"/>
      <c r="L2199" s="9"/>
      <c r="V2199" s="16"/>
    </row>
    <row r="2200" spans="8:22" x14ac:dyDescent="0.2">
      <c r="H2200" s="8"/>
      <c r="I2200" s="9"/>
      <c r="J2200" s="9"/>
      <c r="K2200" s="9"/>
      <c r="L2200" s="9"/>
      <c r="V2200" s="16"/>
    </row>
    <row r="2201" spans="8:22" x14ac:dyDescent="0.2">
      <c r="H2201" s="8"/>
      <c r="I2201" s="9"/>
      <c r="J2201" s="9"/>
      <c r="K2201" s="9"/>
      <c r="L2201" s="9"/>
      <c r="V2201" s="16"/>
    </row>
    <row r="2202" spans="8:22" x14ac:dyDescent="0.2">
      <c r="H2202" s="8"/>
      <c r="I2202" s="9"/>
      <c r="J2202" s="9"/>
      <c r="K2202" s="9"/>
      <c r="L2202" s="9"/>
      <c r="V2202" s="16"/>
    </row>
    <row r="2203" spans="8:22" x14ac:dyDescent="0.2">
      <c r="H2203" s="8"/>
      <c r="I2203" s="9"/>
      <c r="J2203" s="9"/>
      <c r="K2203" s="9"/>
      <c r="L2203" s="9"/>
      <c r="V2203" s="16"/>
    </row>
    <row r="2204" spans="8:22" x14ac:dyDescent="0.2">
      <c r="H2204" s="8"/>
      <c r="I2204" s="9"/>
      <c r="J2204" s="9"/>
      <c r="K2204" s="9"/>
      <c r="L2204" s="9"/>
      <c r="V2204" s="16"/>
    </row>
    <row r="2205" spans="8:22" x14ac:dyDescent="0.2">
      <c r="H2205" s="8"/>
      <c r="I2205" s="9"/>
      <c r="J2205" s="9"/>
      <c r="K2205" s="9"/>
      <c r="L2205" s="9"/>
      <c r="V2205" s="16"/>
    </row>
    <row r="2206" spans="8:22" x14ac:dyDescent="0.2">
      <c r="H2206" s="8"/>
      <c r="I2206" s="9"/>
      <c r="J2206" s="9"/>
      <c r="K2206" s="9"/>
      <c r="L2206" s="9"/>
      <c r="V2206" s="16"/>
    </row>
    <row r="2207" spans="8:22" x14ac:dyDescent="0.2">
      <c r="H2207" s="8"/>
      <c r="I2207" s="9"/>
      <c r="J2207" s="9"/>
      <c r="K2207" s="9"/>
      <c r="L2207" s="9"/>
      <c r="V2207" s="16"/>
    </row>
    <row r="2208" spans="8:22" x14ac:dyDescent="0.2">
      <c r="H2208" s="8"/>
      <c r="I2208" s="9"/>
      <c r="J2208" s="9"/>
      <c r="K2208" s="9"/>
      <c r="L2208" s="9"/>
      <c r="V2208" s="16"/>
    </row>
    <row r="2209" spans="8:22" x14ac:dyDescent="0.2">
      <c r="H2209" s="8"/>
      <c r="I2209" s="9"/>
      <c r="J2209" s="9"/>
      <c r="K2209" s="9"/>
      <c r="L2209" s="9"/>
      <c r="V2209" s="16"/>
    </row>
    <row r="2210" spans="8:22" x14ac:dyDescent="0.2">
      <c r="H2210" s="8"/>
      <c r="I2210" s="9"/>
      <c r="J2210" s="9"/>
      <c r="K2210" s="9"/>
      <c r="L2210" s="9"/>
      <c r="V2210" s="16"/>
    </row>
    <row r="2211" spans="8:22" x14ac:dyDescent="0.2">
      <c r="H2211" s="8"/>
      <c r="I2211" s="9"/>
      <c r="J2211" s="9"/>
      <c r="K2211" s="9"/>
      <c r="L2211" s="9"/>
      <c r="V2211" s="16"/>
    </row>
    <row r="2212" spans="8:22" x14ac:dyDescent="0.2">
      <c r="H2212" s="8"/>
      <c r="I2212" s="9"/>
      <c r="J2212" s="9"/>
      <c r="K2212" s="9"/>
      <c r="L2212" s="9"/>
      <c r="V2212" s="16"/>
    </row>
    <row r="2213" spans="8:22" x14ac:dyDescent="0.2">
      <c r="H2213" s="8"/>
      <c r="I2213" s="9"/>
      <c r="J2213" s="9"/>
      <c r="K2213" s="9"/>
      <c r="L2213" s="9"/>
      <c r="V2213" s="16"/>
    </row>
    <row r="2214" spans="8:22" x14ac:dyDescent="0.2">
      <c r="H2214" s="8"/>
      <c r="I2214" s="9"/>
      <c r="J2214" s="9"/>
      <c r="K2214" s="9"/>
      <c r="L2214" s="9"/>
      <c r="V2214" s="16"/>
    </row>
    <row r="2215" spans="8:22" x14ac:dyDescent="0.2">
      <c r="H2215" s="8"/>
      <c r="I2215" s="9"/>
      <c r="J2215" s="9"/>
      <c r="K2215" s="9"/>
      <c r="L2215" s="9"/>
      <c r="V2215" s="16"/>
    </row>
    <row r="2216" spans="8:22" x14ac:dyDescent="0.2">
      <c r="H2216" s="8"/>
      <c r="I2216" s="9"/>
      <c r="J2216" s="9"/>
      <c r="K2216" s="9"/>
      <c r="L2216" s="9"/>
      <c r="V2216" s="16"/>
    </row>
    <row r="2217" spans="8:22" x14ac:dyDescent="0.2">
      <c r="H2217" s="8"/>
      <c r="I2217" s="9"/>
      <c r="J2217" s="9"/>
      <c r="K2217" s="9"/>
      <c r="L2217" s="9"/>
      <c r="V2217" s="16"/>
    </row>
    <row r="2218" spans="8:22" x14ac:dyDescent="0.2">
      <c r="H2218" s="8"/>
      <c r="I2218" s="9"/>
      <c r="J2218" s="9"/>
      <c r="K2218" s="9"/>
      <c r="L2218" s="9"/>
      <c r="V2218" s="16"/>
    </row>
    <row r="2219" spans="8:22" x14ac:dyDescent="0.2">
      <c r="H2219" s="8"/>
      <c r="I2219" s="9"/>
      <c r="J2219" s="9"/>
      <c r="K2219" s="9"/>
      <c r="L2219" s="9"/>
      <c r="V2219" s="16"/>
    </row>
    <row r="2220" spans="8:22" x14ac:dyDescent="0.2">
      <c r="H2220" s="8"/>
      <c r="I2220" s="9"/>
      <c r="J2220" s="9"/>
      <c r="K2220" s="9"/>
      <c r="L2220" s="9"/>
      <c r="V2220" s="16"/>
    </row>
    <row r="2221" spans="8:22" x14ac:dyDescent="0.2">
      <c r="H2221" s="8"/>
      <c r="I2221" s="9"/>
      <c r="J2221" s="9"/>
      <c r="K2221" s="9"/>
      <c r="L2221" s="9"/>
      <c r="V2221" s="16"/>
    </row>
    <row r="2222" spans="8:22" x14ac:dyDescent="0.2">
      <c r="H2222" s="8"/>
      <c r="I2222" s="9"/>
      <c r="J2222" s="9"/>
      <c r="K2222" s="9"/>
      <c r="L2222" s="9"/>
      <c r="V2222" s="16"/>
    </row>
    <row r="2223" spans="8:22" x14ac:dyDescent="0.2">
      <c r="H2223" s="8"/>
      <c r="I2223" s="9"/>
      <c r="J2223" s="9"/>
      <c r="K2223" s="9"/>
      <c r="L2223" s="9"/>
      <c r="V2223" s="16"/>
    </row>
    <row r="2224" spans="8:22" x14ac:dyDescent="0.2">
      <c r="H2224" s="8"/>
      <c r="I2224" s="9"/>
      <c r="J2224" s="9"/>
      <c r="K2224" s="9"/>
      <c r="L2224" s="9"/>
      <c r="V2224" s="16"/>
    </row>
    <row r="2225" spans="8:22" x14ac:dyDescent="0.2">
      <c r="H2225" s="8"/>
      <c r="I2225" s="9"/>
      <c r="J2225" s="9"/>
      <c r="K2225" s="9"/>
      <c r="L2225" s="9"/>
      <c r="V2225" s="16"/>
    </row>
    <row r="2226" spans="8:22" x14ac:dyDescent="0.2">
      <c r="H2226" s="8"/>
      <c r="I2226" s="9"/>
      <c r="J2226" s="9"/>
      <c r="K2226" s="9"/>
      <c r="L2226" s="9"/>
      <c r="V2226" s="16"/>
    </row>
    <row r="2227" spans="8:22" x14ac:dyDescent="0.2">
      <c r="H2227" s="8"/>
      <c r="I2227" s="9"/>
      <c r="J2227" s="9"/>
      <c r="K2227" s="9"/>
      <c r="L2227" s="9"/>
      <c r="V2227" s="16"/>
    </row>
    <row r="2228" spans="8:22" x14ac:dyDescent="0.2">
      <c r="H2228" s="8"/>
      <c r="I2228" s="9"/>
      <c r="J2228" s="9"/>
      <c r="K2228" s="9"/>
      <c r="L2228" s="9"/>
      <c r="V2228" s="16"/>
    </row>
    <row r="2229" spans="8:22" x14ac:dyDescent="0.2">
      <c r="H2229" s="8"/>
      <c r="I2229" s="9"/>
      <c r="J2229" s="9"/>
      <c r="K2229" s="9"/>
      <c r="L2229" s="9"/>
      <c r="V2229" s="16"/>
    </row>
    <row r="2230" spans="8:22" x14ac:dyDescent="0.2">
      <c r="H2230" s="8"/>
      <c r="I2230" s="9"/>
      <c r="J2230" s="9"/>
      <c r="K2230" s="9"/>
      <c r="L2230" s="9"/>
      <c r="V2230" s="16"/>
    </row>
    <row r="2231" spans="8:22" x14ac:dyDescent="0.2">
      <c r="H2231" s="8"/>
      <c r="I2231" s="9"/>
      <c r="J2231" s="9"/>
      <c r="K2231" s="9"/>
      <c r="L2231" s="9"/>
      <c r="V2231" s="16"/>
    </row>
    <row r="2232" spans="8:22" x14ac:dyDescent="0.2">
      <c r="H2232" s="8"/>
      <c r="I2232" s="9"/>
      <c r="J2232" s="9"/>
      <c r="K2232" s="9"/>
      <c r="L2232" s="9"/>
      <c r="V2232" s="16"/>
    </row>
    <row r="2233" spans="8:22" x14ac:dyDescent="0.2">
      <c r="H2233" s="8"/>
      <c r="I2233" s="9"/>
      <c r="J2233" s="9"/>
      <c r="K2233" s="9"/>
      <c r="L2233" s="9"/>
      <c r="V2233" s="16"/>
    </row>
    <row r="2234" spans="8:22" x14ac:dyDescent="0.2">
      <c r="H2234" s="8"/>
      <c r="I2234" s="9"/>
      <c r="J2234" s="9"/>
      <c r="K2234" s="9"/>
      <c r="L2234" s="9"/>
      <c r="V2234" s="16"/>
    </row>
    <row r="2235" spans="8:22" x14ac:dyDescent="0.2">
      <c r="H2235" s="8"/>
      <c r="I2235" s="9"/>
      <c r="J2235" s="9"/>
      <c r="K2235" s="9"/>
      <c r="L2235" s="9"/>
      <c r="V2235" s="16"/>
    </row>
    <row r="2236" spans="8:22" x14ac:dyDescent="0.2">
      <c r="H2236" s="8"/>
      <c r="I2236" s="9"/>
      <c r="J2236" s="9"/>
      <c r="K2236" s="9"/>
      <c r="L2236" s="9"/>
      <c r="V2236" s="16"/>
    </row>
    <row r="2237" spans="8:22" x14ac:dyDescent="0.2">
      <c r="H2237" s="8"/>
      <c r="I2237" s="9"/>
      <c r="J2237" s="9"/>
      <c r="K2237" s="9"/>
      <c r="L2237" s="9"/>
      <c r="V2237" s="16"/>
    </row>
    <row r="2238" spans="8:22" x14ac:dyDescent="0.2">
      <c r="H2238" s="8"/>
      <c r="I2238" s="9"/>
      <c r="J2238" s="9"/>
      <c r="K2238" s="9"/>
      <c r="L2238" s="9"/>
      <c r="V2238" s="16"/>
    </row>
    <row r="2239" spans="8:22" x14ac:dyDescent="0.2">
      <c r="H2239" s="8"/>
      <c r="I2239" s="9"/>
      <c r="J2239" s="9"/>
      <c r="K2239" s="9"/>
      <c r="L2239" s="9"/>
      <c r="V2239" s="16"/>
    </row>
    <row r="2240" spans="8:22" x14ac:dyDescent="0.2">
      <c r="H2240" s="8"/>
      <c r="I2240" s="9"/>
      <c r="J2240" s="9"/>
      <c r="K2240" s="9"/>
      <c r="L2240" s="9"/>
      <c r="V2240" s="16"/>
    </row>
    <row r="2241" spans="8:22" x14ac:dyDescent="0.2">
      <c r="H2241" s="8"/>
      <c r="I2241" s="9"/>
      <c r="J2241" s="9"/>
      <c r="K2241" s="9"/>
      <c r="L2241" s="9"/>
      <c r="V2241" s="16"/>
    </row>
    <row r="2242" spans="8:22" x14ac:dyDescent="0.2">
      <c r="H2242" s="8"/>
      <c r="I2242" s="9"/>
      <c r="J2242" s="9"/>
      <c r="K2242" s="9"/>
      <c r="L2242" s="9"/>
      <c r="V2242" s="16"/>
    </row>
    <row r="2243" spans="8:22" x14ac:dyDescent="0.2">
      <c r="H2243" s="8"/>
      <c r="I2243" s="9"/>
      <c r="J2243" s="9"/>
      <c r="K2243" s="9"/>
      <c r="L2243" s="9"/>
      <c r="V2243" s="16"/>
    </row>
    <row r="2244" spans="8:22" x14ac:dyDescent="0.2">
      <c r="H2244" s="8"/>
      <c r="I2244" s="9"/>
      <c r="J2244" s="9"/>
      <c r="K2244" s="9"/>
      <c r="L2244" s="9"/>
      <c r="V2244" s="16"/>
    </row>
    <row r="2245" spans="8:22" x14ac:dyDescent="0.2">
      <c r="H2245" s="8"/>
      <c r="I2245" s="9"/>
      <c r="J2245" s="9"/>
      <c r="K2245" s="9"/>
      <c r="L2245" s="9"/>
      <c r="V2245" s="16"/>
    </row>
    <row r="2246" spans="8:22" x14ac:dyDescent="0.2">
      <c r="H2246" s="8"/>
      <c r="I2246" s="9"/>
      <c r="J2246" s="9"/>
      <c r="K2246" s="9"/>
      <c r="L2246" s="9"/>
      <c r="V2246" s="16"/>
    </row>
    <row r="2247" spans="8:22" x14ac:dyDescent="0.2">
      <c r="H2247" s="8"/>
      <c r="I2247" s="9"/>
      <c r="J2247" s="9"/>
      <c r="K2247" s="9"/>
      <c r="L2247" s="9"/>
      <c r="V2247" s="16"/>
    </row>
    <row r="2248" spans="8:22" x14ac:dyDescent="0.2">
      <c r="H2248" s="8"/>
      <c r="I2248" s="9"/>
      <c r="J2248" s="9"/>
      <c r="K2248" s="9"/>
      <c r="L2248" s="9"/>
      <c r="V2248" s="16"/>
    </row>
    <row r="2249" spans="8:22" x14ac:dyDescent="0.2">
      <c r="H2249" s="8"/>
      <c r="I2249" s="9"/>
      <c r="J2249" s="9"/>
      <c r="K2249" s="9"/>
      <c r="L2249" s="9"/>
      <c r="V2249" s="16"/>
    </row>
    <row r="2250" spans="8:22" x14ac:dyDescent="0.2">
      <c r="H2250" s="8"/>
      <c r="I2250" s="9"/>
      <c r="J2250" s="9"/>
      <c r="K2250" s="9"/>
      <c r="L2250" s="9"/>
      <c r="V2250" s="16"/>
    </row>
    <row r="2251" spans="8:22" x14ac:dyDescent="0.2">
      <c r="H2251" s="8"/>
      <c r="I2251" s="9"/>
      <c r="J2251" s="9"/>
      <c r="K2251" s="9"/>
      <c r="L2251" s="9"/>
      <c r="V2251" s="16"/>
    </row>
    <row r="2252" spans="8:22" x14ac:dyDescent="0.2">
      <c r="H2252" s="8"/>
      <c r="I2252" s="9"/>
      <c r="J2252" s="9"/>
      <c r="K2252" s="9"/>
      <c r="L2252" s="9"/>
      <c r="V2252" s="16"/>
    </row>
    <row r="2253" spans="8:22" x14ac:dyDescent="0.2">
      <c r="H2253" s="8"/>
      <c r="I2253" s="9"/>
      <c r="J2253" s="9"/>
      <c r="K2253" s="9"/>
      <c r="L2253" s="9"/>
      <c r="V2253" s="16"/>
    </row>
    <row r="2254" spans="8:22" x14ac:dyDescent="0.2">
      <c r="H2254" s="8"/>
      <c r="I2254" s="9"/>
      <c r="J2254" s="9"/>
      <c r="K2254" s="9"/>
      <c r="L2254" s="9"/>
      <c r="V2254" s="16"/>
    </row>
    <row r="2255" spans="8:22" x14ac:dyDescent="0.2">
      <c r="H2255" s="8"/>
      <c r="I2255" s="9"/>
      <c r="J2255" s="9"/>
      <c r="K2255" s="9"/>
      <c r="L2255" s="9"/>
      <c r="V2255" s="16"/>
    </row>
    <row r="2256" spans="8:22" x14ac:dyDescent="0.2">
      <c r="H2256" s="8"/>
      <c r="I2256" s="9"/>
      <c r="J2256" s="9"/>
      <c r="K2256" s="9"/>
      <c r="L2256" s="9"/>
      <c r="V2256" s="16"/>
    </row>
    <row r="2257" spans="8:22" x14ac:dyDescent="0.2">
      <c r="H2257" s="8"/>
      <c r="I2257" s="9"/>
      <c r="J2257" s="9"/>
      <c r="K2257" s="9"/>
      <c r="L2257" s="9"/>
      <c r="V2257" s="16"/>
    </row>
    <row r="2258" spans="8:22" x14ac:dyDescent="0.2">
      <c r="H2258" s="8"/>
      <c r="I2258" s="9"/>
      <c r="J2258" s="9"/>
      <c r="K2258" s="9"/>
      <c r="L2258" s="9"/>
      <c r="V2258" s="16"/>
    </row>
    <row r="2259" spans="8:22" x14ac:dyDescent="0.2">
      <c r="H2259" s="8"/>
      <c r="I2259" s="9"/>
      <c r="J2259" s="9"/>
      <c r="K2259" s="9"/>
      <c r="L2259" s="9"/>
      <c r="V2259" s="16"/>
    </row>
    <row r="2260" spans="8:22" x14ac:dyDescent="0.2">
      <c r="H2260" s="8"/>
      <c r="I2260" s="9"/>
      <c r="J2260" s="9"/>
      <c r="K2260" s="9"/>
      <c r="L2260" s="9"/>
      <c r="V2260" s="16"/>
    </row>
    <row r="2261" spans="8:22" x14ac:dyDescent="0.2">
      <c r="H2261" s="8"/>
      <c r="I2261" s="9"/>
      <c r="J2261" s="9"/>
      <c r="K2261" s="9"/>
      <c r="L2261" s="9"/>
      <c r="V2261" s="16"/>
    </row>
    <row r="2262" spans="8:22" x14ac:dyDescent="0.2">
      <c r="H2262" s="8"/>
      <c r="I2262" s="9"/>
      <c r="J2262" s="9"/>
      <c r="K2262" s="9"/>
      <c r="L2262" s="9"/>
      <c r="V2262" s="16"/>
    </row>
    <row r="2263" spans="8:22" x14ac:dyDescent="0.2">
      <c r="H2263" s="8"/>
      <c r="I2263" s="9"/>
      <c r="J2263" s="9"/>
      <c r="K2263" s="9"/>
      <c r="L2263" s="9"/>
      <c r="V2263" s="16"/>
    </row>
    <row r="2264" spans="8:22" x14ac:dyDescent="0.2">
      <c r="H2264" s="8"/>
      <c r="I2264" s="9"/>
      <c r="J2264" s="9"/>
      <c r="K2264" s="9"/>
      <c r="L2264" s="9"/>
      <c r="V2264" s="16"/>
    </row>
    <row r="2265" spans="8:22" x14ac:dyDescent="0.2">
      <c r="H2265" s="8"/>
      <c r="I2265" s="9"/>
      <c r="J2265" s="9"/>
      <c r="K2265" s="9"/>
      <c r="L2265" s="9"/>
      <c r="V2265" s="16"/>
    </row>
    <row r="2266" spans="8:22" x14ac:dyDescent="0.2">
      <c r="H2266" s="8"/>
      <c r="I2266" s="9"/>
      <c r="J2266" s="9"/>
      <c r="K2266" s="9"/>
      <c r="L2266" s="9"/>
      <c r="V2266" s="16"/>
    </row>
    <row r="2267" spans="8:22" x14ac:dyDescent="0.2">
      <c r="H2267" s="8"/>
      <c r="I2267" s="9"/>
      <c r="J2267" s="9"/>
      <c r="K2267" s="9"/>
      <c r="L2267" s="9"/>
      <c r="V2267" s="16"/>
    </row>
    <row r="2268" spans="8:22" x14ac:dyDescent="0.2">
      <c r="H2268" s="8"/>
      <c r="I2268" s="9"/>
      <c r="J2268" s="9"/>
      <c r="K2268" s="9"/>
      <c r="L2268" s="9"/>
      <c r="V2268" s="16"/>
    </row>
    <row r="2269" spans="8:22" x14ac:dyDescent="0.2">
      <c r="H2269" s="8"/>
      <c r="I2269" s="9"/>
      <c r="J2269" s="9"/>
      <c r="K2269" s="9"/>
      <c r="L2269" s="9"/>
      <c r="V2269" s="16"/>
    </row>
    <row r="2270" spans="8:22" x14ac:dyDescent="0.2">
      <c r="H2270" s="8"/>
      <c r="I2270" s="9"/>
      <c r="J2270" s="9"/>
      <c r="K2270" s="9"/>
      <c r="L2270" s="9"/>
      <c r="V2270" s="16"/>
    </row>
    <row r="2271" spans="8:22" x14ac:dyDescent="0.2">
      <c r="H2271" s="8"/>
      <c r="I2271" s="9"/>
      <c r="J2271" s="9"/>
      <c r="K2271" s="9"/>
      <c r="L2271" s="9"/>
      <c r="V2271" s="16"/>
    </row>
    <row r="2272" spans="8:22" x14ac:dyDescent="0.2">
      <c r="H2272" s="8"/>
      <c r="I2272" s="9"/>
      <c r="J2272" s="9"/>
      <c r="K2272" s="9"/>
      <c r="L2272" s="9"/>
      <c r="V2272" s="16"/>
    </row>
    <row r="2273" spans="8:22" x14ac:dyDescent="0.2">
      <c r="H2273" s="8"/>
      <c r="I2273" s="9"/>
      <c r="J2273" s="9"/>
      <c r="K2273" s="9"/>
      <c r="L2273" s="9"/>
      <c r="V2273" s="16"/>
    </row>
    <row r="2274" spans="8:22" x14ac:dyDescent="0.2">
      <c r="H2274" s="8"/>
      <c r="I2274" s="9"/>
      <c r="J2274" s="9"/>
      <c r="K2274" s="9"/>
      <c r="L2274" s="9"/>
      <c r="V2274" s="16"/>
    </row>
    <row r="2275" spans="8:22" x14ac:dyDescent="0.2">
      <c r="H2275" s="8"/>
      <c r="I2275" s="9"/>
      <c r="J2275" s="9"/>
      <c r="K2275" s="9"/>
      <c r="L2275" s="9"/>
      <c r="V2275" s="16"/>
    </row>
    <row r="2276" spans="8:22" x14ac:dyDescent="0.2">
      <c r="H2276" s="8"/>
      <c r="I2276" s="9"/>
      <c r="J2276" s="9"/>
      <c r="K2276" s="9"/>
      <c r="L2276" s="9"/>
      <c r="V2276" s="16"/>
    </row>
    <row r="2277" spans="8:22" x14ac:dyDescent="0.2">
      <c r="H2277" s="8"/>
      <c r="I2277" s="9"/>
      <c r="J2277" s="9"/>
      <c r="K2277" s="9"/>
      <c r="L2277" s="9"/>
      <c r="V2277" s="16"/>
    </row>
    <row r="2278" spans="8:22" x14ac:dyDescent="0.2">
      <c r="H2278" s="8"/>
      <c r="I2278" s="9"/>
      <c r="J2278" s="9"/>
      <c r="K2278" s="9"/>
      <c r="L2278" s="9"/>
      <c r="V2278" s="16"/>
    </row>
    <row r="2279" spans="8:22" x14ac:dyDescent="0.2">
      <c r="H2279" s="8"/>
      <c r="I2279" s="9"/>
      <c r="J2279" s="9"/>
      <c r="K2279" s="9"/>
      <c r="L2279" s="9"/>
      <c r="V2279" s="16"/>
    </row>
    <row r="2280" spans="8:22" x14ac:dyDescent="0.2">
      <c r="H2280" s="8"/>
      <c r="I2280" s="9"/>
      <c r="J2280" s="9"/>
      <c r="K2280" s="9"/>
      <c r="L2280" s="9"/>
      <c r="V2280" s="16"/>
    </row>
    <row r="2281" spans="8:22" x14ac:dyDescent="0.2">
      <c r="H2281" s="8"/>
      <c r="I2281" s="9"/>
      <c r="J2281" s="9"/>
      <c r="K2281" s="9"/>
      <c r="L2281" s="9"/>
      <c r="V2281" s="16"/>
    </row>
    <row r="2282" spans="8:22" x14ac:dyDescent="0.2">
      <c r="H2282" s="8"/>
      <c r="I2282" s="9"/>
      <c r="J2282" s="9"/>
      <c r="K2282" s="9"/>
      <c r="L2282" s="9"/>
      <c r="V2282" s="16"/>
    </row>
    <row r="2283" spans="8:22" x14ac:dyDescent="0.2">
      <c r="H2283" s="8"/>
      <c r="I2283" s="9"/>
      <c r="J2283" s="9"/>
      <c r="K2283" s="9"/>
      <c r="L2283" s="9"/>
      <c r="V2283" s="16"/>
    </row>
    <row r="2284" spans="8:22" x14ac:dyDescent="0.2">
      <c r="H2284" s="8"/>
      <c r="I2284" s="9"/>
      <c r="J2284" s="9"/>
      <c r="K2284" s="9"/>
      <c r="L2284" s="9"/>
      <c r="V2284" s="16"/>
    </row>
    <row r="2285" spans="8:22" x14ac:dyDescent="0.2">
      <c r="H2285" s="8"/>
      <c r="I2285" s="9"/>
      <c r="J2285" s="9"/>
      <c r="K2285" s="9"/>
      <c r="L2285" s="9"/>
      <c r="V2285" s="16"/>
    </row>
    <row r="2286" spans="8:22" x14ac:dyDescent="0.2">
      <c r="H2286" s="8"/>
      <c r="I2286" s="9"/>
      <c r="J2286" s="9"/>
      <c r="K2286" s="9"/>
      <c r="L2286" s="9"/>
      <c r="V2286" s="16"/>
    </row>
    <row r="2287" spans="8:22" x14ac:dyDescent="0.2">
      <c r="H2287" s="8"/>
      <c r="I2287" s="9"/>
      <c r="J2287" s="9"/>
      <c r="K2287" s="9"/>
      <c r="L2287" s="9"/>
      <c r="V2287" s="16"/>
    </row>
    <row r="2288" spans="8:22" x14ac:dyDescent="0.2">
      <c r="H2288" s="8"/>
      <c r="I2288" s="9"/>
      <c r="J2288" s="9"/>
      <c r="K2288" s="9"/>
      <c r="L2288" s="9"/>
      <c r="V2288" s="16"/>
    </row>
    <row r="2289" spans="8:22" x14ac:dyDescent="0.2">
      <c r="H2289" s="8"/>
      <c r="I2289" s="9"/>
      <c r="J2289" s="9"/>
      <c r="K2289" s="9"/>
      <c r="L2289" s="9"/>
      <c r="V2289" s="16"/>
    </row>
    <row r="2290" spans="8:22" x14ac:dyDescent="0.2">
      <c r="H2290" s="8"/>
      <c r="I2290" s="9"/>
      <c r="J2290" s="9"/>
      <c r="K2290" s="9"/>
      <c r="L2290" s="9"/>
      <c r="V2290" s="16"/>
    </row>
    <row r="2291" spans="8:22" x14ac:dyDescent="0.2">
      <c r="H2291" s="8"/>
      <c r="I2291" s="9"/>
      <c r="J2291" s="9"/>
      <c r="K2291" s="9"/>
      <c r="L2291" s="9"/>
      <c r="V2291" s="16"/>
    </row>
    <row r="2292" spans="8:22" x14ac:dyDescent="0.2">
      <c r="H2292" s="8"/>
      <c r="I2292" s="9"/>
      <c r="J2292" s="9"/>
      <c r="K2292" s="9"/>
      <c r="L2292" s="9"/>
      <c r="V2292" s="16"/>
    </row>
    <row r="2293" spans="8:22" x14ac:dyDescent="0.2">
      <c r="H2293" s="8"/>
      <c r="I2293" s="9"/>
      <c r="J2293" s="9"/>
      <c r="K2293" s="9"/>
      <c r="L2293" s="9"/>
      <c r="V2293" s="16"/>
    </row>
    <row r="2294" spans="8:22" x14ac:dyDescent="0.2">
      <c r="H2294" s="8"/>
      <c r="I2294" s="9"/>
      <c r="J2294" s="9"/>
      <c r="K2294" s="9"/>
      <c r="L2294" s="9"/>
      <c r="V2294" s="16"/>
    </row>
    <row r="2295" spans="8:22" x14ac:dyDescent="0.2">
      <c r="H2295" s="8"/>
      <c r="I2295" s="9"/>
      <c r="J2295" s="9"/>
      <c r="K2295" s="9"/>
      <c r="L2295" s="9"/>
      <c r="V2295" s="16"/>
    </row>
    <row r="2296" spans="8:22" x14ac:dyDescent="0.2">
      <c r="H2296" s="8"/>
      <c r="I2296" s="9"/>
      <c r="J2296" s="9"/>
      <c r="K2296" s="9"/>
      <c r="L2296" s="9"/>
      <c r="V2296" s="16"/>
    </row>
    <row r="2297" spans="8:22" x14ac:dyDescent="0.2">
      <c r="H2297" s="8"/>
      <c r="I2297" s="9"/>
      <c r="J2297" s="9"/>
      <c r="K2297" s="9"/>
      <c r="L2297" s="9"/>
      <c r="V2297" s="16"/>
    </row>
    <row r="2298" spans="8:22" x14ac:dyDescent="0.2">
      <c r="H2298" s="8"/>
      <c r="I2298" s="9"/>
      <c r="J2298" s="9"/>
      <c r="K2298" s="9"/>
      <c r="L2298" s="9"/>
      <c r="V2298" s="16"/>
    </row>
    <row r="2299" spans="8:22" x14ac:dyDescent="0.2">
      <c r="H2299" s="8"/>
      <c r="I2299" s="9"/>
      <c r="J2299" s="9"/>
      <c r="K2299" s="9"/>
      <c r="L2299" s="9"/>
      <c r="V2299" s="16"/>
    </row>
    <row r="2300" spans="8:22" x14ac:dyDescent="0.2">
      <c r="H2300" s="8"/>
      <c r="I2300" s="9"/>
      <c r="J2300" s="9"/>
      <c r="K2300" s="9"/>
      <c r="L2300" s="9"/>
      <c r="V2300" s="16"/>
    </row>
    <row r="2301" spans="8:22" x14ac:dyDescent="0.2">
      <c r="H2301" s="8"/>
      <c r="I2301" s="9"/>
      <c r="J2301" s="9"/>
      <c r="K2301" s="9"/>
      <c r="L2301" s="9"/>
      <c r="V2301" s="16"/>
    </row>
    <row r="2302" spans="8:22" x14ac:dyDescent="0.2">
      <c r="H2302" s="8"/>
      <c r="I2302" s="9"/>
      <c r="J2302" s="9"/>
      <c r="K2302" s="9"/>
      <c r="L2302" s="9"/>
      <c r="V2302" s="16"/>
    </row>
    <row r="2303" spans="8:22" x14ac:dyDescent="0.2">
      <c r="H2303" s="8"/>
      <c r="I2303" s="9"/>
      <c r="J2303" s="9"/>
      <c r="K2303" s="9"/>
      <c r="L2303" s="9"/>
      <c r="V2303" s="16"/>
    </row>
    <row r="2304" spans="8:22" x14ac:dyDescent="0.2">
      <c r="H2304" s="8"/>
      <c r="I2304" s="9"/>
      <c r="J2304" s="9"/>
      <c r="K2304" s="9"/>
      <c r="L2304" s="9"/>
      <c r="V2304" s="16"/>
    </row>
    <row r="2305" spans="8:22" x14ac:dyDescent="0.2">
      <c r="H2305" s="8"/>
      <c r="I2305" s="9"/>
      <c r="J2305" s="9"/>
      <c r="K2305" s="9"/>
      <c r="L2305" s="9"/>
      <c r="V2305" s="16"/>
    </row>
    <row r="2306" spans="8:22" x14ac:dyDescent="0.2">
      <c r="H2306" s="8"/>
      <c r="I2306" s="9"/>
      <c r="J2306" s="9"/>
      <c r="K2306" s="9"/>
      <c r="L2306" s="9"/>
      <c r="V2306" s="16"/>
    </row>
    <row r="2307" spans="8:22" x14ac:dyDescent="0.2">
      <c r="H2307" s="8"/>
      <c r="I2307" s="9"/>
      <c r="J2307" s="9"/>
      <c r="K2307" s="9"/>
      <c r="L2307" s="9"/>
      <c r="V2307" s="16"/>
    </row>
    <row r="2308" spans="8:22" x14ac:dyDescent="0.2">
      <c r="H2308" s="8"/>
      <c r="I2308" s="9"/>
      <c r="J2308" s="9"/>
      <c r="K2308" s="9"/>
      <c r="L2308" s="9"/>
      <c r="V2308" s="16"/>
    </row>
    <row r="2309" spans="8:22" x14ac:dyDescent="0.2">
      <c r="H2309" s="8"/>
      <c r="I2309" s="9"/>
      <c r="J2309" s="9"/>
      <c r="K2309" s="9"/>
      <c r="L2309" s="9"/>
      <c r="V2309" s="16"/>
    </row>
    <row r="2310" spans="8:22" x14ac:dyDescent="0.2">
      <c r="H2310" s="8"/>
      <c r="I2310" s="9"/>
      <c r="J2310" s="9"/>
      <c r="K2310" s="9"/>
      <c r="L2310" s="9"/>
      <c r="V2310" s="16"/>
    </row>
    <row r="2311" spans="8:22" x14ac:dyDescent="0.2">
      <c r="H2311" s="8"/>
      <c r="I2311" s="9"/>
      <c r="J2311" s="9"/>
      <c r="K2311" s="9"/>
      <c r="L2311" s="9"/>
      <c r="V2311" s="16"/>
    </row>
    <row r="2312" spans="8:22" x14ac:dyDescent="0.2">
      <c r="H2312" s="8"/>
      <c r="I2312" s="9"/>
      <c r="J2312" s="9"/>
      <c r="K2312" s="9"/>
      <c r="L2312" s="9"/>
      <c r="V2312" s="16"/>
    </row>
    <row r="2313" spans="8:22" x14ac:dyDescent="0.2">
      <c r="H2313" s="8"/>
      <c r="I2313" s="9"/>
      <c r="J2313" s="9"/>
      <c r="K2313" s="9"/>
      <c r="L2313" s="9"/>
      <c r="V2313" s="16"/>
    </row>
    <row r="2314" spans="8:22" x14ac:dyDescent="0.2">
      <c r="H2314" s="8"/>
      <c r="I2314" s="9"/>
      <c r="J2314" s="9"/>
      <c r="K2314" s="9"/>
      <c r="L2314" s="9"/>
      <c r="V2314" s="16"/>
    </row>
    <row r="2315" spans="8:22" x14ac:dyDescent="0.2">
      <c r="H2315" s="8"/>
      <c r="I2315" s="9"/>
      <c r="J2315" s="9"/>
      <c r="K2315" s="9"/>
      <c r="L2315" s="9"/>
      <c r="V2315" s="16"/>
    </row>
    <row r="2316" spans="8:22" x14ac:dyDescent="0.2">
      <c r="H2316" s="8"/>
      <c r="I2316" s="9"/>
      <c r="J2316" s="9"/>
      <c r="K2316" s="9"/>
      <c r="L2316" s="9"/>
      <c r="V2316" s="16"/>
    </row>
    <row r="2317" spans="8:22" x14ac:dyDescent="0.2">
      <c r="H2317" s="8"/>
      <c r="I2317" s="9"/>
      <c r="J2317" s="9"/>
      <c r="K2317" s="9"/>
      <c r="L2317" s="9"/>
      <c r="V2317" s="16"/>
    </row>
    <row r="2318" spans="8:22" x14ac:dyDescent="0.2">
      <c r="H2318" s="8"/>
      <c r="I2318" s="9"/>
      <c r="J2318" s="9"/>
      <c r="K2318" s="9"/>
      <c r="L2318" s="9"/>
      <c r="V2318" s="16"/>
    </row>
    <row r="2319" spans="8:22" x14ac:dyDescent="0.2">
      <c r="H2319" s="8"/>
      <c r="I2319" s="9"/>
      <c r="J2319" s="9"/>
      <c r="K2319" s="9"/>
      <c r="L2319" s="9"/>
      <c r="V2319" s="16"/>
    </row>
    <row r="2320" spans="8:22" x14ac:dyDescent="0.2">
      <c r="H2320" s="8"/>
      <c r="I2320" s="9"/>
      <c r="J2320" s="9"/>
      <c r="K2320" s="9"/>
      <c r="L2320" s="9"/>
      <c r="V2320" s="16"/>
    </row>
    <row r="2321" spans="8:22" x14ac:dyDescent="0.2">
      <c r="H2321" s="8"/>
      <c r="I2321" s="9"/>
      <c r="J2321" s="9"/>
      <c r="K2321" s="9"/>
      <c r="L2321" s="9"/>
      <c r="V2321" s="16"/>
    </row>
    <row r="2322" spans="8:22" x14ac:dyDescent="0.2">
      <c r="H2322" s="8"/>
      <c r="I2322" s="9"/>
      <c r="J2322" s="9"/>
      <c r="K2322" s="9"/>
      <c r="L2322" s="9"/>
      <c r="V2322" s="16"/>
    </row>
    <row r="2323" spans="8:22" x14ac:dyDescent="0.2">
      <c r="H2323" s="8"/>
      <c r="I2323" s="9"/>
      <c r="J2323" s="9"/>
      <c r="K2323" s="9"/>
      <c r="L2323" s="9"/>
      <c r="V2323" s="16"/>
    </row>
    <row r="2324" spans="8:22" x14ac:dyDescent="0.2">
      <c r="H2324" s="8"/>
      <c r="I2324" s="9"/>
      <c r="J2324" s="9"/>
      <c r="K2324" s="9"/>
      <c r="L2324" s="9"/>
      <c r="V2324" s="16"/>
    </row>
    <row r="2325" spans="8:22" x14ac:dyDescent="0.2">
      <c r="H2325" s="8"/>
      <c r="I2325" s="9"/>
      <c r="J2325" s="9"/>
      <c r="K2325" s="9"/>
      <c r="L2325" s="9"/>
      <c r="V2325" s="16"/>
    </row>
    <row r="2326" spans="8:22" x14ac:dyDescent="0.2">
      <c r="H2326" s="8"/>
      <c r="I2326" s="9"/>
      <c r="J2326" s="9"/>
      <c r="K2326" s="9"/>
      <c r="L2326" s="9"/>
      <c r="V2326" s="16"/>
    </row>
    <row r="2327" spans="8:22" x14ac:dyDescent="0.2">
      <c r="H2327" s="8"/>
      <c r="I2327" s="9"/>
      <c r="J2327" s="9"/>
      <c r="K2327" s="9"/>
      <c r="L2327" s="9"/>
      <c r="V2327" s="16"/>
    </row>
    <row r="2328" spans="8:22" x14ac:dyDescent="0.2">
      <c r="H2328" s="8"/>
      <c r="I2328" s="9"/>
      <c r="J2328" s="9"/>
      <c r="K2328" s="9"/>
      <c r="L2328" s="9"/>
      <c r="V2328" s="16"/>
    </row>
    <row r="2329" spans="8:22" x14ac:dyDescent="0.2">
      <c r="H2329" s="8"/>
      <c r="I2329" s="9"/>
      <c r="J2329" s="9"/>
      <c r="K2329" s="9"/>
      <c r="L2329" s="9"/>
      <c r="V2329" s="16"/>
    </row>
    <row r="2330" spans="8:22" x14ac:dyDescent="0.2">
      <c r="H2330" s="8"/>
      <c r="I2330" s="9"/>
      <c r="J2330" s="9"/>
      <c r="K2330" s="9"/>
      <c r="L2330" s="9"/>
      <c r="V2330" s="16"/>
    </row>
    <row r="2331" spans="8:22" x14ac:dyDescent="0.2">
      <c r="H2331" s="8"/>
      <c r="I2331" s="9"/>
      <c r="J2331" s="9"/>
      <c r="K2331" s="9"/>
      <c r="L2331" s="9"/>
      <c r="V2331" s="16"/>
    </row>
    <row r="2332" spans="8:22" x14ac:dyDescent="0.2">
      <c r="H2332" s="8"/>
      <c r="I2332" s="9"/>
      <c r="J2332" s="9"/>
      <c r="K2332" s="9"/>
      <c r="L2332" s="9"/>
      <c r="V2332" s="16"/>
    </row>
    <row r="2333" spans="8:22" x14ac:dyDescent="0.2">
      <c r="H2333" s="8"/>
      <c r="I2333" s="9"/>
      <c r="J2333" s="9"/>
      <c r="K2333" s="9"/>
      <c r="L2333" s="9"/>
      <c r="V2333" s="16"/>
    </row>
    <row r="2334" spans="8:22" x14ac:dyDescent="0.2">
      <c r="H2334" s="8"/>
      <c r="I2334" s="9"/>
      <c r="J2334" s="9"/>
      <c r="K2334" s="9"/>
      <c r="L2334" s="9"/>
      <c r="V2334" s="16"/>
    </row>
    <row r="2335" spans="8:22" x14ac:dyDescent="0.2">
      <c r="H2335" s="8"/>
      <c r="I2335" s="9"/>
      <c r="J2335" s="9"/>
      <c r="K2335" s="9"/>
      <c r="L2335" s="9"/>
      <c r="V2335" s="16"/>
    </row>
    <row r="2336" spans="8:22" x14ac:dyDescent="0.2">
      <c r="H2336" s="8"/>
      <c r="I2336" s="9"/>
      <c r="J2336" s="9"/>
      <c r="K2336" s="9"/>
      <c r="L2336" s="9"/>
      <c r="V2336" s="16"/>
    </row>
    <row r="2337" spans="8:22" x14ac:dyDescent="0.2">
      <c r="H2337" s="8"/>
      <c r="I2337" s="9"/>
      <c r="J2337" s="9"/>
      <c r="K2337" s="9"/>
      <c r="L2337" s="9"/>
      <c r="V2337" s="16"/>
    </row>
    <row r="2338" spans="8:22" x14ac:dyDescent="0.2">
      <c r="H2338" s="8"/>
      <c r="I2338" s="9"/>
      <c r="J2338" s="9"/>
      <c r="K2338" s="9"/>
      <c r="L2338" s="9"/>
      <c r="V2338" s="16"/>
    </row>
    <row r="2339" spans="8:22" x14ac:dyDescent="0.2">
      <c r="H2339" s="8"/>
      <c r="I2339" s="9"/>
      <c r="J2339" s="9"/>
      <c r="K2339" s="9"/>
      <c r="L2339" s="9"/>
      <c r="V2339" s="16"/>
    </row>
    <row r="2340" spans="8:22" x14ac:dyDescent="0.2">
      <c r="H2340" s="8"/>
      <c r="I2340" s="9"/>
      <c r="J2340" s="9"/>
      <c r="K2340" s="9"/>
      <c r="L2340" s="9"/>
      <c r="V2340" s="16"/>
    </row>
    <row r="2341" spans="8:22" x14ac:dyDescent="0.2">
      <c r="H2341" s="8"/>
      <c r="I2341" s="9"/>
      <c r="J2341" s="9"/>
      <c r="K2341" s="9"/>
      <c r="L2341" s="9"/>
      <c r="V2341" s="16"/>
    </row>
    <row r="2342" spans="8:22" x14ac:dyDescent="0.2">
      <c r="H2342" s="8"/>
      <c r="I2342" s="9"/>
      <c r="J2342" s="9"/>
      <c r="K2342" s="9"/>
      <c r="L2342" s="9"/>
      <c r="V2342" s="16"/>
    </row>
    <row r="2343" spans="8:22" x14ac:dyDescent="0.2">
      <c r="H2343" s="8"/>
      <c r="I2343" s="9"/>
      <c r="J2343" s="9"/>
      <c r="K2343" s="9"/>
      <c r="L2343" s="9"/>
      <c r="V2343" s="16"/>
    </row>
    <row r="2344" spans="8:22" x14ac:dyDescent="0.2">
      <c r="H2344" s="8"/>
      <c r="I2344" s="9"/>
      <c r="J2344" s="9"/>
      <c r="K2344" s="9"/>
      <c r="L2344" s="9"/>
      <c r="V2344" s="16"/>
    </row>
    <row r="2345" spans="8:22" x14ac:dyDescent="0.2">
      <c r="H2345" s="8"/>
      <c r="I2345" s="9"/>
      <c r="J2345" s="9"/>
      <c r="K2345" s="9"/>
      <c r="L2345" s="9"/>
      <c r="V2345" s="16"/>
    </row>
    <row r="2346" spans="8:22" x14ac:dyDescent="0.2">
      <c r="H2346" s="8"/>
      <c r="I2346" s="9"/>
      <c r="J2346" s="9"/>
      <c r="K2346" s="9"/>
      <c r="L2346" s="9"/>
      <c r="V2346" s="16"/>
    </row>
    <row r="2347" spans="8:22" x14ac:dyDescent="0.2">
      <c r="H2347" s="8"/>
      <c r="I2347" s="9"/>
      <c r="J2347" s="9"/>
      <c r="K2347" s="9"/>
      <c r="L2347" s="9"/>
      <c r="V2347" s="16"/>
    </row>
    <row r="2348" spans="8:22" x14ac:dyDescent="0.2">
      <c r="H2348" s="8"/>
      <c r="I2348" s="9"/>
      <c r="J2348" s="9"/>
      <c r="K2348" s="9"/>
      <c r="L2348" s="9"/>
      <c r="V2348" s="16"/>
    </row>
    <row r="2349" spans="8:22" x14ac:dyDescent="0.2">
      <c r="H2349" s="8"/>
      <c r="I2349" s="9"/>
      <c r="J2349" s="9"/>
      <c r="K2349" s="9"/>
      <c r="L2349" s="9"/>
      <c r="V2349" s="16"/>
    </row>
    <row r="2350" spans="8:22" x14ac:dyDescent="0.2">
      <c r="H2350" s="8"/>
      <c r="I2350" s="9"/>
      <c r="J2350" s="9"/>
      <c r="K2350" s="9"/>
      <c r="L2350" s="9"/>
      <c r="V2350" s="16"/>
    </row>
    <row r="2351" spans="8:22" x14ac:dyDescent="0.2">
      <c r="H2351" s="8"/>
      <c r="I2351" s="9"/>
      <c r="J2351" s="9"/>
      <c r="K2351" s="9"/>
      <c r="L2351" s="9"/>
      <c r="V2351" s="16"/>
    </row>
    <row r="2352" spans="8:22" x14ac:dyDescent="0.2">
      <c r="H2352" s="8"/>
      <c r="I2352" s="9"/>
      <c r="J2352" s="9"/>
      <c r="K2352" s="9"/>
      <c r="L2352" s="9"/>
      <c r="V2352" s="16"/>
    </row>
    <row r="2353" spans="8:22" x14ac:dyDescent="0.2">
      <c r="H2353" s="8"/>
      <c r="I2353" s="9"/>
      <c r="J2353" s="9"/>
      <c r="K2353" s="9"/>
      <c r="L2353" s="9"/>
      <c r="V2353" s="16"/>
    </row>
    <row r="2354" spans="8:22" x14ac:dyDescent="0.2">
      <c r="H2354" s="8"/>
      <c r="I2354" s="9"/>
      <c r="J2354" s="9"/>
      <c r="K2354" s="9"/>
      <c r="L2354" s="9"/>
      <c r="V2354" s="16"/>
    </row>
    <row r="2355" spans="8:22" x14ac:dyDescent="0.2">
      <c r="H2355" s="8"/>
      <c r="I2355" s="9"/>
      <c r="J2355" s="9"/>
      <c r="K2355" s="9"/>
      <c r="L2355" s="9"/>
      <c r="V2355" s="16"/>
    </row>
    <row r="2356" spans="8:22" x14ac:dyDescent="0.2">
      <c r="H2356" s="8"/>
      <c r="I2356" s="9"/>
      <c r="J2356" s="9"/>
      <c r="K2356" s="9"/>
      <c r="L2356" s="9"/>
      <c r="V2356" s="16"/>
    </row>
    <row r="2357" spans="8:22" x14ac:dyDescent="0.2">
      <c r="H2357" s="8"/>
      <c r="I2357" s="9"/>
      <c r="J2357" s="9"/>
      <c r="K2357" s="9"/>
      <c r="L2357" s="9"/>
      <c r="V2357" s="16"/>
    </row>
    <row r="2358" spans="8:22" x14ac:dyDescent="0.2">
      <c r="H2358" s="8"/>
      <c r="I2358" s="9"/>
      <c r="J2358" s="9"/>
      <c r="K2358" s="9"/>
      <c r="L2358" s="9"/>
      <c r="V2358" s="16"/>
    </row>
    <row r="2359" spans="8:22" x14ac:dyDescent="0.2">
      <c r="H2359" s="8"/>
      <c r="I2359" s="9"/>
      <c r="J2359" s="9"/>
      <c r="K2359" s="9"/>
      <c r="L2359" s="9"/>
      <c r="V2359" s="16"/>
    </row>
    <row r="2360" spans="8:22" x14ac:dyDescent="0.2">
      <c r="H2360" s="8"/>
      <c r="I2360" s="9"/>
      <c r="J2360" s="9"/>
      <c r="K2360" s="9"/>
      <c r="L2360" s="9"/>
      <c r="V2360" s="16"/>
    </row>
    <row r="2361" spans="8:22" x14ac:dyDescent="0.2">
      <c r="H2361" s="8"/>
      <c r="I2361" s="9"/>
      <c r="J2361" s="9"/>
      <c r="K2361" s="9"/>
      <c r="L2361" s="9"/>
      <c r="V2361" s="16"/>
    </row>
    <row r="2362" spans="8:22" x14ac:dyDescent="0.2">
      <c r="H2362" s="8"/>
      <c r="I2362" s="9"/>
      <c r="J2362" s="9"/>
      <c r="K2362" s="9"/>
      <c r="L2362" s="9"/>
      <c r="V2362" s="16"/>
    </row>
    <row r="2363" spans="8:22" x14ac:dyDescent="0.2">
      <c r="H2363" s="8"/>
      <c r="I2363" s="9"/>
      <c r="J2363" s="9"/>
      <c r="K2363" s="9"/>
      <c r="L2363" s="9"/>
      <c r="V2363" s="16"/>
    </row>
    <row r="2364" spans="8:22" x14ac:dyDescent="0.2">
      <c r="H2364" s="8"/>
      <c r="I2364" s="9"/>
      <c r="J2364" s="9"/>
      <c r="K2364" s="9"/>
      <c r="L2364" s="9"/>
      <c r="V2364" s="16"/>
    </row>
    <row r="2365" spans="8:22" x14ac:dyDescent="0.2">
      <c r="H2365" s="8"/>
      <c r="I2365" s="9"/>
      <c r="J2365" s="9"/>
      <c r="K2365" s="9"/>
      <c r="L2365" s="9"/>
      <c r="V2365" s="16"/>
    </row>
    <row r="2366" spans="8:22" x14ac:dyDescent="0.2">
      <c r="H2366" s="8"/>
      <c r="I2366" s="9"/>
      <c r="J2366" s="9"/>
      <c r="K2366" s="9"/>
      <c r="L2366" s="9"/>
      <c r="V2366" s="16"/>
    </row>
    <row r="2367" spans="8:22" x14ac:dyDescent="0.2">
      <c r="H2367" s="8"/>
      <c r="I2367" s="9"/>
      <c r="J2367" s="9"/>
      <c r="K2367" s="9"/>
      <c r="L2367" s="9"/>
      <c r="V2367" s="16"/>
    </row>
    <row r="2368" spans="8:22" x14ac:dyDescent="0.2">
      <c r="H2368" s="8"/>
      <c r="I2368" s="9"/>
      <c r="J2368" s="9"/>
      <c r="K2368" s="9"/>
      <c r="L2368" s="9"/>
      <c r="V2368" s="16"/>
    </row>
    <row r="2369" spans="8:22" x14ac:dyDescent="0.2">
      <c r="H2369" s="8"/>
      <c r="I2369" s="9"/>
      <c r="J2369" s="9"/>
      <c r="K2369" s="9"/>
      <c r="L2369" s="9"/>
      <c r="V2369" s="16"/>
    </row>
    <row r="2370" spans="8:22" x14ac:dyDescent="0.2">
      <c r="H2370" s="8"/>
      <c r="I2370" s="9"/>
      <c r="J2370" s="9"/>
      <c r="K2370" s="9"/>
      <c r="L2370" s="9"/>
      <c r="V2370" s="16"/>
    </row>
    <row r="2371" spans="8:22" x14ac:dyDescent="0.2">
      <c r="H2371" s="8"/>
      <c r="I2371" s="9"/>
      <c r="J2371" s="9"/>
      <c r="K2371" s="9"/>
      <c r="L2371" s="9"/>
      <c r="V2371" s="16"/>
    </row>
    <row r="2372" spans="8:22" x14ac:dyDescent="0.2">
      <c r="H2372" s="8"/>
      <c r="I2372" s="9"/>
      <c r="J2372" s="9"/>
      <c r="K2372" s="9"/>
      <c r="L2372" s="9"/>
      <c r="V2372" s="16"/>
    </row>
    <row r="2373" spans="8:22" x14ac:dyDescent="0.2">
      <c r="H2373" s="8"/>
      <c r="I2373" s="9"/>
      <c r="J2373" s="9"/>
      <c r="K2373" s="9"/>
      <c r="L2373" s="9"/>
      <c r="V2373" s="16"/>
    </row>
    <row r="2374" spans="8:22" x14ac:dyDescent="0.2">
      <c r="H2374" s="8"/>
      <c r="I2374" s="9"/>
      <c r="J2374" s="9"/>
      <c r="K2374" s="9"/>
      <c r="L2374" s="9"/>
      <c r="V2374" s="16"/>
    </row>
    <row r="2375" spans="8:22" x14ac:dyDescent="0.2">
      <c r="H2375" s="8"/>
      <c r="I2375" s="9"/>
      <c r="J2375" s="9"/>
      <c r="K2375" s="9"/>
      <c r="L2375" s="9"/>
      <c r="V2375" s="16"/>
    </row>
    <row r="2376" spans="8:22" x14ac:dyDescent="0.2">
      <c r="H2376" s="8"/>
      <c r="I2376" s="9"/>
      <c r="J2376" s="9"/>
      <c r="K2376" s="9"/>
      <c r="L2376" s="9"/>
      <c r="V2376" s="16"/>
    </row>
    <row r="2377" spans="8:22" x14ac:dyDescent="0.2">
      <c r="H2377" s="8"/>
      <c r="I2377" s="9"/>
      <c r="J2377" s="9"/>
      <c r="K2377" s="9"/>
      <c r="L2377" s="9"/>
      <c r="V2377" s="16"/>
    </row>
    <row r="2378" spans="8:22" x14ac:dyDescent="0.2">
      <c r="H2378" s="8"/>
      <c r="I2378" s="9"/>
      <c r="J2378" s="9"/>
      <c r="K2378" s="9"/>
      <c r="L2378" s="9"/>
      <c r="V2378" s="16"/>
    </row>
    <row r="2379" spans="8:22" x14ac:dyDescent="0.2">
      <c r="H2379" s="8"/>
      <c r="I2379" s="9"/>
      <c r="J2379" s="9"/>
      <c r="K2379" s="9"/>
      <c r="L2379" s="9"/>
      <c r="V2379" s="16"/>
    </row>
    <row r="2380" spans="8:22" x14ac:dyDescent="0.2">
      <c r="H2380" s="8"/>
      <c r="I2380" s="9"/>
      <c r="J2380" s="9"/>
      <c r="K2380" s="9"/>
      <c r="L2380" s="9"/>
      <c r="V2380" s="16"/>
    </row>
    <row r="2381" spans="8:22" x14ac:dyDescent="0.2">
      <c r="H2381" s="8"/>
      <c r="I2381" s="9"/>
      <c r="J2381" s="9"/>
      <c r="K2381" s="9"/>
      <c r="L2381" s="9"/>
      <c r="V2381" s="16"/>
    </row>
    <row r="2382" spans="8:22" x14ac:dyDescent="0.2">
      <c r="H2382" s="8"/>
      <c r="I2382" s="9"/>
      <c r="J2382" s="9"/>
      <c r="K2382" s="9"/>
      <c r="L2382" s="9"/>
      <c r="V2382" s="16"/>
    </row>
    <row r="2383" spans="8:22" x14ac:dyDescent="0.2">
      <c r="H2383" s="8"/>
      <c r="I2383" s="9"/>
      <c r="J2383" s="9"/>
      <c r="K2383" s="9"/>
      <c r="L2383" s="9"/>
      <c r="V2383" s="16"/>
    </row>
    <row r="2384" spans="8:22" x14ac:dyDescent="0.2">
      <c r="H2384" s="8"/>
      <c r="I2384" s="9"/>
      <c r="J2384" s="9"/>
      <c r="K2384" s="9"/>
      <c r="L2384" s="9"/>
      <c r="V2384" s="16"/>
    </row>
    <row r="2385" spans="8:22" x14ac:dyDescent="0.2">
      <c r="H2385" s="8"/>
      <c r="I2385" s="9"/>
      <c r="J2385" s="9"/>
      <c r="K2385" s="9"/>
      <c r="L2385" s="9"/>
      <c r="V2385" s="16"/>
    </row>
    <row r="2386" spans="8:22" x14ac:dyDescent="0.2">
      <c r="H2386" s="8"/>
      <c r="I2386" s="9"/>
      <c r="J2386" s="9"/>
      <c r="K2386" s="9"/>
      <c r="L2386" s="9"/>
      <c r="V2386" s="16"/>
    </row>
    <row r="2387" spans="8:22" x14ac:dyDescent="0.2">
      <c r="H2387" s="8"/>
      <c r="I2387" s="9"/>
      <c r="J2387" s="9"/>
      <c r="K2387" s="9"/>
      <c r="L2387" s="9"/>
      <c r="V2387" s="16"/>
    </row>
    <row r="2388" spans="8:22" x14ac:dyDescent="0.2">
      <c r="H2388" s="8"/>
      <c r="I2388" s="9"/>
      <c r="J2388" s="9"/>
      <c r="K2388" s="9"/>
      <c r="L2388" s="9"/>
      <c r="V2388" s="16"/>
    </row>
    <row r="2389" spans="8:22" x14ac:dyDescent="0.2">
      <c r="H2389" s="8"/>
      <c r="I2389" s="9"/>
      <c r="J2389" s="9"/>
      <c r="K2389" s="9"/>
      <c r="L2389" s="9"/>
      <c r="V2389" s="16"/>
    </row>
    <row r="2390" spans="8:22" x14ac:dyDescent="0.2">
      <c r="H2390" s="8"/>
      <c r="I2390" s="9"/>
      <c r="J2390" s="9"/>
      <c r="K2390" s="9"/>
      <c r="L2390" s="9"/>
      <c r="V2390" s="16"/>
    </row>
    <row r="2391" spans="8:22" x14ac:dyDescent="0.2">
      <c r="H2391" s="8"/>
      <c r="I2391" s="9"/>
      <c r="J2391" s="9"/>
      <c r="K2391" s="9"/>
      <c r="L2391" s="9"/>
      <c r="V2391" s="16"/>
    </row>
    <row r="2392" spans="8:22" x14ac:dyDescent="0.2">
      <c r="H2392" s="8"/>
      <c r="I2392" s="9"/>
      <c r="J2392" s="9"/>
      <c r="K2392" s="9"/>
      <c r="L2392" s="9"/>
      <c r="V2392" s="16"/>
    </row>
    <row r="2393" spans="8:22" x14ac:dyDescent="0.2">
      <c r="H2393" s="8"/>
      <c r="I2393" s="9"/>
      <c r="J2393" s="9"/>
      <c r="K2393" s="9"/>
      <c r="L2393" s="9"/>
      <c r="V2393" s="16"/>
    </row>
    <row r="2394" spans="8:22" x14ac:dyDescent="0.2">
      <c r="H2394" s="8"/>
      <c r="I2394" s="9"/>
      <c r="J2394" s="9"/>
      <c r="K2394" s="9"/>
      <c r="L2394" s="9"/>
      <c r="V2394" s="16"/>
    </row>
    <row r="2395" spans="8:22" x14ac:dyDescent="0.2">
      <c r="H2395" s="8"/>
      <c r="I2395" s="9"/>
      <c r="J2395" s="9"/>
      <c r="K2395" s="9"/>
      <c r="L2395" s="9"/>
      <c r="V2395" s="16"/>
    </row>
    <row r="2396" spans="8:22" x14ac:dyDescent="0.2">
      <c r="H2396" s="8"/>
      <c r="I2396" s="9"/>
      <c r="J2396" s="9"/>
      <c r="K2396" s="9"/>
      <c r="L2396" s="9"/>
      <c r="V2396" s="16"/>
    </row>
    <row r="2397" spans="8:22" x14ac:dyDescent="0.2">
      <c r="H2397" s="8"/>
      <c r="I2397" s="9"/>
      <c r="J2397" s="9"/>
      <c r="K2397" s="9"/>
      <c r="L2397" s="9"/>
      <c r="V2397" s="16"/>
    </row>
    <row r="2398" spans="8:22" x14ac:dyDescent="0.2">
      <c r="H2398" s="8"/>
      <c r="I2398" s="9"/>
      <c r="J2398" s="9"/>
      <c r="K2398" s="9"/>
      <c r="L2398" s="9"/>
      <c r="V2398" s="16"/>
    </row>
    <row r="2399" spans="8:22" x14ac:dyDescent="0.2">
      <c r="H2399" s="8"/>
      <c r="I2399" s="9"/>
      <c r="J2399" s="9"/>
      <c r="K2399" s="9"/>
      <c r="L2399" s="9"/>
      <c r="V2399" s="16"/>
    </row>
    <row r="2400" spans="8:22" x14ac:dyDescent="0.2">
      <c r="H2400" s="8"/>
      <c r="I2400" s="9"/>
      <c r="J2400" s="9"/>
      <c r="K2400" s="9"/>
      <c r="L2400" s="9"/>
      <c r="V2400" s="16"/>
    </row>
    <row r="2401" spans="8:22" x14ac:dyDescent="0.2">
      <c r="H2401" s="8"/>
      <c r="I2401" s="9"/>
      <c r="J2401" s="9"/>
      <c r="K2401" s="9"/>
      <c r="L2401" s="9"/>
      <c r="V2401" s="16"/>
    </row>
    <row r="2402" spans="8:22" x14ac:dyDescent="0.2">
      <c r="H2402" s="8"/>
      <c r="I2402" s="9"/>
      <c r="J2402" s="9"/>
      <c r="K2402" s="9"/>
      <c r="L2402" s="9"/>
      <c r="V2402" s="16"/>
    </row>
    <row r="2403" spans="8:22" x14ac:dyDescent="0.2">
      <c r="H2403" s="8"/>
      <c r="I2403" s="9"/>
      <c r="J2403" s="9"/>
      <c r="K2403" s="9"/>
      <c r="L2403" s="9"/>
      <c r="V2403" s="16"/>
    </row>
    <row r="2404" spans="8:22" x14ac:dyDescent="0.2">
      <c r="H2404" s="8"/>
      <c r="I2404" s="9"/>
      <c r="J2404" s="9"/>
      <c r="K2404" s="9"/>
      <c r="L2404" s="9"/>
      <c r="V2404" s="16"/>
    </row>
    <row r="2405" spans="8:22" x14ac:dyDescent="0.2">
      <c r="H2405" s="8"/>
      <c r="I2405" s="9"/>
      <c r="J2405" s="9"/>
      <c r="K2405" s="9"/>
      <c r="L2405" s="9"/>
      <c r="V2405" s="16"/>
    </row>
    <row r="2406" spans="8:22" x14ac:dyDescent="0.2">
      <c r="H2406" s="8"/>
      <c r="I2406" s="9"/>
      <c r="J2406" s="9"/>
      <c r="K2406" s="9"/>
      <c r="L2406" s="9"/>
      <c r="V2406" s="16"/>
    </row>
    <row r="2407" spans="8:22" x14ac:dyDescent="0.2">
      <c r="H2407" s="8"/>
      <c r="I2407" s="9"/>
      <c r="J2407" s="9"/>
      <c r="K2407" s="9"/>
      <c r="L2407" s="9"/>
      <c r="V2407" s="16"/>
    </row>
    <row r="2408" spans="8:22" x14ac:dyDescent="0.2">
      <c r="H2408" s="8"/>
      <c r="I2408" s="9"/>
      <c r="J2408" s="9"/>
      <c r="K2408" s="9"/>
      <c r="L2408" s="9"/>
      <c r="V2408" s="16"/>
    </row>
    <row r="2409" spans="8:22" x14ac:dyDescent="0.2">
      <c r="H2409" s="8"/>
      <c r="I2409" s="9"/>
      <c r="J2409" s="9"/>
      <c r="K2409" s="9"/>
      <c r="L2409" s="9"/>
      <c r="V2409" s="16"/>
    </row>
    <row r="2410" spans="8:22" x14ac:dyDescent="0.2">
      <c r="H2410" s="8"/>
      <c r="I2410" s="9"/>
      <c r="J2410" s="9"/>
      <c r="K2410" s="9"/>
      <c r="L2410" s="9"/>
      <c r="V2410" s="16"/>
    </row>
    <row r="2411" spans="8:22" x14ac:dyDescent="0.2">
      <c r="H2411" s="8"/>
      <c r="I2411" s="9"/>
      <c r="J2411" s="9"/>
      <c r="K2411" s="9"/>
      <c r="L2411" s="9"/>
      <c r="V2411" s="16"/>
    </row>
    <row r="2412" spans="8:22" x14ac:dyDescent="0.2">
      <c r="H2412" s="8"/>
      <c r="I2412" s="9"/>
      <c r="J2412" s="9"/>
      <c r="K2412" s="9"/>
      <c r="L2412" s="9"/>
      <c r="V2412" s="16"/>
    </row>
    <row r="2413" spans="8:22" x14ac:dyDescent="0.2">
      <c r="H2413" s="8"/>
      <c r="I2413" s="9"/>
      <c r="J2413" s="9"/>
      <c r="K2413" s="9"/>
      <c r="L2413" s="9"/>
      <c r="V2413" s="16"/>
    </row>
    <row r="2414" spans="8:22" x14ac:dyDescent="0.2">
      <c r="H2414" s="8"/>
      <c r="I2414" s="9"/>
      <c r="J2414" s="9"/>
      <c r="K2414" s="9"/>
      <c r="L2414" s="9"/>
      <c r="V2414" s="16"/>
    </row>
    <row r="2415" spans="8:22" x14ac:dyDescent="0.2">
      <c r="H2415" s="8"/>
      <c r="I2415" s="9"/>
      <c r="J2415" s="9"/>
      <c r="K2415" s="9"/>
      <c r="L2415" s="9"/>
      <c r="V2415" s="16"/>
    </row>
    <row r="2416" spans="8:22" x14ac:dyDescent="0.2">
      <c r="H2416" s="8"/>
      <c r="I2416" s="9"/>
      <c r="J2416" s="9"/>
      <c r="K2416" s="9"/>
      <c r="L2416" s="9"/>
      <c r="V2416" s="16"/>
    </row>
    <row r="2417" spans="8:22" x14ac:dyDescent="0.2">
      <c r="H2417" s="8"/>
      <c r="I2417" s="9"/>
      <c r="J2417" s="9"/>
      <c r="K2417" s="9"/>
      <c r="L2417" s="9"/>
      <c r="V2417" s="16"/>
    </row>
    <row r="2418" spans="8:22" x14ac:dyDescent="0.2">
      <c r="H2418" s="8"/>
      <c r="I2418" s="9"/>
      <c r="J2418" s="9"/>
      <c r="K2418" s="9"/>
      <c r="L2418" s="9"/>
      <c r="V2418" s="16"/>
    </row>
    <row r="2419" spans="8:22" x14ac:dyDescent="0.2">
      <c r="H2419" s="8"/>
      <c r="I2419" s="9"/>
      <c r="J2419" s="9"/>
      <c r="K2419" s="9"/>
      <c r="L2419" s="9"/>
      <c r="V2419" s="16"/>
    </row>
    <row r="2420" spans="8:22" x14ac:dyDescent="0.2">
      <c r="H2420" s="8"/>
      <c r="I2420" s="9"/>
      <c r="J2420" s="9"/>
      <c r="K2420" s="9"/>
      <c r="L2420" s="9"/>
      <c r="V2420" s="16"/>
    </row>
    <row r="2421" spans="8:22" x14ac:dyDescent="0.2">
      <c r="H2421" s="8"/>
      <c r="I2421" s="9"/>
      <c r="J2421" s="9"/>
      <c r="K2421" s="9"/>
      <c r="L2421" s="9"/>
      <c r="V2421" s="16"/>
    </row>
    <row r="2422" spans="8:22" x14ac:dyDescent="0.2">
      <c r="H2422" s="8"/>
      <c r="I2422" s="9"/>
      <c r="J2422" s="9"/>
      <c r="K2422" s="9"/>
      <c r="L2422" s="9"/>
      <c r="V2422" s="16"/>
    </row>
    <row r="2423" spans="8:22" x14ac:dyDescent="0.2">
      <c r="H2423" s="8"/>
      <c r="I2423" s="9"/>
      <c r="J2423" s="9"/>
      <c r="K2423" s="9"/>
      <c r="L2423" s="9"/>
      <c r="V2423" s="16"/>
    </row>
    <row r="2424" spans="8:22" x14ac:dyDescent="0.2">
      <c r="H2424" s="8"/>
      <c r="I2424" s="9"/>
      <c r="J2424" s="9"/>
      <c r="K2424" s="9"/>
      <c r="L2424" s="9"/>
      <c r="V2424" s="16"/>
    </row>
    <row r="2425" spans="8:22" x14ac:dyDescent="0.2">
      <c r="H2425" s="8"/>
      <c r="I2425" s="9"/>
      <c r="J2425" s="9"/>
      <c r="K2425" s="9"/>
      <c r="L2425" s="9"/>
      <c r="V2425" s="16"/>
    </row>
    <row r="2426" spans="8:22" x14ac:dyDescent="0.2">
      <c r="H2426" s="8"/>
      <c r="I2426" s="9"/>
      <c r="J2426" s="9"/>
      <c r="K2426" s="9"/>
      <c r="L2426" s="9"/>
      <c r="V2426" s="16"/>
    </row>
    <row r="2427" spans="8:22" x14ac:dyDescent="0.2">
      <c r="H2427" s="8"/>
      <c r="I2427" s="9"/>
      <c r="J2427" s="9"/>
      <c r="K2427" s="9"/>
      <c r="L2427" s="9"/>
      <c r="V2427" s="16"/>
    </row>
    <row r="2428" spans="8:22" x14ac:dyDescent="0.2">
      <c r="H2428" s="8"/>
      <c r="I2428" s="9"/>
      <c r="J2428" s="9"/>
      <c r="K2428" s="9"/>
      <c r="L2428" s="9"/>
      <c r="V2428" s="16"/>
    </row>
    <row r="2429" spans="8:22" x14ac:dyDescent="0.2">
      <c r="H2429" s="8"/>
      <c r="I2429" s="9"/>
      <c r="J2429" s="9"/>
      <c r="K2429" s="9"/>
      <c r="L2429" s="9"/>
      <c r="V2429" s="16"/>
    </row>
    <row r="2430" spans="8:22" x14ac:dyDescent="0.2">
      <c r="H2430" s="8"/>
      <c r="I2430" s="9"/>
      <c r="J2430" s="9"/>
      <c r="K2430" s="9"/>
      <c r="L2430" s="9"/>
      <c r="V2430" s="16"/>
    </row>
    <row r="2431" spans="8:22" x14ac:dyDescent="0.2">
      <c r="H2431" s="8"/>
      <c r="I2431" s="9"/>
      <c r="J2431" s="9"/>
      <c r="K2431" s="9"/>
      <c r="L2431" s="9"/>
      <c r="V2431" s="16"/>
    </row>
    <row r="2432" spans="8:22" x14ac:dyDescent="0.2">
      <c r="H2432" s="8"/>
      <c r="I2432" s="9"/>
      <c r="J2432" s="9"/>
      <c r="K2432" s="9"/>
      <c r="L2432" s="9"/>
      <c r="V2432" s="16"/>
    </row>
    <row r="2433" spans="8:22" x14ac:dyDescent="0.2">
      <c r="H2433" s="8"/>
      <c r="I2433" s="9"/>
      <c r="J2433" s="9"/>
      <c r="K2433" s="9"/>
      <c r="L2433" s="9"/>
      <c r="V2433" s="16"/>
    </row>
    <row r="2434" spans="8:22" x14ac:dyDescent="0.2">
      <c r="H2434" s="8"/>
      <c r="I2434" s="9"/>
      <c r="J2434" s="9"/>
      <c r="K2434" s="9"/>
      <c r="L2434" s="9"/>
      <c r="V2434" s="16"/>
    </row>
    <row r="2435" spans="8:22" x14ac:dyDescent="0.2">
      <c r="H2435" s="8"/>
      <c r="I2435" s="9"/>
      <c r="J2435" s="9"/>
      <c r="K2435" s="9"/>
      <c r="L2435" s="9"/>
      <c r="V2435" s="16"/>
    </row>
    <row r="2436" spans="8:22" x14ac:dyDescent="0.2">
      <c r="H2436" s="8"/>
      <c r="I2436" s="9"/>
      <c r="J2436" s="9"/>
      <c r="K2436" s="9"/>
      <c r="L2436" s="9"/>
      <c r="V2436" s="16"/>
    </row>
    <row r="2437" spans="8:22" x14ac:dyDescent="0.2">
      <c r="H2437" s="8"/>
      <c r="I2437" s="9"/>
      <c r="J2437" s="9"/>
      <c r="K2437" s="9"/>
      <c r="L2437" s="9"/>
      <c r="V2437" s="16"/>
    </row>
    <row r="2438" spans="8:22" x14ac:dyDescent="0.2">
      <c r="H2438" s="8"/>
      <c r="I2438" s="9"/>
      <c r="J2438" s="9"/>
      <c r="K2438" s="9"/>
      <c r="L2438" s="9"/>
      <c r="V2438" s="16"/>
    </row>
    <row r="2439" spans="8:22" x14ac:dyDescent="0.2">
      <c r="H2439" s="8"/>
      <c r="I2439" s="9"/>
      <c r="J2439" s="9"/>
      <c r="K2439" s="9"/>
      <c r="L2439" s="9"/>
      <c r="V2439" s="16"/>
    </row>
    <row r="2440" spans="8:22" x14ac:dyDescent="0.2">
      <c r="H2440" s="8"/>
      <c r="I2440" s="9"/>
      <c r="J2440" s="9"/>
      <c r="K2440" s="9"/>
      <c r="L2440" s="9"/>
      <c r="V2440" s="16"/>
    </row>
    <row r="2441" spans="8:22" x14ac:dyDescent="0.2">
      <c r="H2441" s="8"/>
      <c r="I2441" s="9"/>
      <c r="J2441" s="9"/>
      <c r="K2441" s="9"/>
      <c r="L2441" s="9"/>
      <c r="V2441" s="16"/>
    </row>
    <row r="2442" spans="8:22" x14ac:dyDescent="0.2">
      <c r="H2442" s="8"/>
      <c r="I2442" s="9"/>
      <c r="J2442" s="9"/>
      <c r="K2442" s="9"/>
      <c r="L2442" s="9"/>
      <c r="V2442" s="16"/>
    </row>
    <row r="2443" spans="8:22" x14ac:dyDescent="0.2">
      <c r="H2443" s="8"/>
      <c r="I2443" s="9"/>
      <c r="J2443" s="9"/>
      <c r="K2443" s="9"/>
      <c r="L2443" s="9"/>
      <c r="V2443" s="16"/>
    </row>
    <row r="2444" spans="8:22" x14ac:dyDescent="0.2">
      <c r="H2444" s="8"/>
      <c r="I2444" s="9"/>
      <c r="J2444" s="9"/>
      <c r="K2444" s="9"/>
      <c r="L2444" s="9"/>
      <c r="V2444" s="16"/>
    </row>
    <row r="2445" spans="8:22" x14ac:dyDescent="0.2">
      <c r="H2445" s="8"/>
      <c r="I2445" s="9"/>
      <c r="J2445" s="9"/>
      <c r="K2445" s="9"/>
      <c r="L2445" s="9"/>
      <c r="V2445" s="16"/>
    </row>
    <row r="2446" spans="8:22" x14ac:dyDescent="0.2">
      <c r="H2446" s="8"/>
      <c r="I2446" s="9"/>
      <c r="J2446" s="9"/>
      <c r="K2446" s="9"/>
      <c r="L2446" s="9"/>
      <c r="V2446" s="16"/>
    </row>
    <row r="2447" spans="8:22" x14ac:dyDescent="0.2">
      <c r="H2447" s="8"/>
      <c r="I2447" s="9"/>
      <c r="J2447" s="9"/>
      <c r="K2447" s="9"/>
      <c r="L2447" s="9"/>
      <c r="V2447" s="16"/>
    </row>
    <row r="2448" spans="8:22" x14ac:dyDescent="0.2">
      <c r="H2448" s="8"/>
      <c r="I2448" s="9"/>
      <c r="J2448" s="9"/>
      <c r="K2448" s="9"/>
      <c r="L2448" s="9"/>
      <c r="V2448" s="16"/>
    </row>
    <row r="2449" spans="8:22" x14ac:dyDescent="0.2">
      <c r="H2449" s="8"/>
      <c r="I2449" s="9"/>
      <c r="J2449" s="9"/>
      <c r="K2449" s="9"/>
      <c r="L2449" s="9"/>
      <c r="V2449" s="16"/>
    </row>
    <row r="2450" spans="8:22" x14ac:dyDescent="0.2">
      <c r="H2450" s="8"/>
      <c r="I2450" s="9"/>
      <c r="J2450" s="9"/>
      <c r="K2450" s="9"/>
      <c r="L2450" s="9"/>
      <c r="V2450" s="16"/>
    </row>
    <row r="2451" spans="8:22" x14ac:dyDescent="0.2">
      <c r="H2451" s="8"/>
      <c r="I2451" s="9"/>
      <c r="J2451" s="9"/>
      <c r="K2451" s="9"/>
      <c r="L2451" s="9"/>
      <c r="V2451" s="16"/>
    </row>
    <row r="2452" spans="8:22" x14ac:dyDescent="0.2">
      <c r="H2452" s="8"/>
      <c r="I2452" s="9"/>
      <c r="J2452" s="9"/>
      <c r="K2452" s="9"/>
      <c r="L2452" s="9"/>
      <c r="V2452" s="16"/>
    </row>
    <row r="2453" spans="8:22" x14ac:dyDescent="0.2">
      <c r="H2453" s="8"/>
      <c r="I2453" s="9"/>
      <c r="J2453" s="9"/>
      <c r="K2453" s="9"/>
      <c r="L2453" s="9"/>
      <c r="V2453" s="16"/>
    </row>
    <row r="2454" spans="8:22" x14ac:dyDescent="0.2">
      <c r="H2454" s="8"/>
      <c r="I2454" s="9"/>
      <c r="J2454" s="9"/>
      <c r="K2454" s="9"/>
      <c r="L2454" s="9"/>
      <c r="V2454" s="16"/>
    </row>
    <row r="2455" spans="8:22" x14ac:dyDescent="0.2">
      <c r="H2455" s="8"/>
      <c r="I2455" s="9"/>
      <c r="J2455" s="9"/>
      <c r="K2455" s="9"/>
      <c r="L2455" s="9"/>
      <c r="V2455" s="16"/>
    </row>
    <row r="2456" spans="8:22" x14ac:dyDescent="0.2">
      <c r="H2456" s="8"/>
      <c r="I2456" s="9"/>
      <c r="J2456" s="9"/>
      <c r="K2456" s="9"/>
      <c r="L2456" s="9"/>
      <c r="V2456" s="16"/>
    </row>
    <row r="2457" spans="8:22" x14ac:dyDescent="0.2">
      <c r="H2457" s="8"/>
      <c r="I2457" s="9"/>
      <c r="J2457" s="9"/>
      <c r="K2457" s="9"/>
      <c r="L2457" s="9"/>
      <c r="V2457" s="16"/>
    </row>
    <row r="2458" spans="8:22" x14ac:dyDescent="0.2">
      <c r="H2458" s="8"/>
      <c r="I2458" s="9"/>
      <c r="J2458" s="9"/>
      <c r="K2458" s="9"/>
      <c r="L2458" s="9"/>
      <c r="V2458" s="16"/>
    </row>
    <row r="2459" spans="8:22" x14ac:dyDescent="0.2">
      <c r="H2459" s="8"/>
      <c r="I2459" s="9"/>
      <c r="J2459" s="9"/>
      <c r="K2459" s="9"/>
      <c r="L2459" s="9"/>
      <c r="V2459" s="16"/>
    </row>
    <row r="2460" spans="8:22" x14ac:dyDescent="0.2">
      <c r="H2460" s="8"/>
      <c r="I2460" s="9"/>
      <c r="J2460" s="9"/>
      <c r="K2460" s="9"/>
      <c r="L2460" s="9"/>
      <c r="V2460" s="16"/>
    </row>
    <row r="2461" spans="8:22" x14ac:dyDescent="0.2">
      <c r="H2461" s="8"/>
      <c r="I2461" s="9"/>
      <c r="J2461" s="9"/>
      <c r="K2461" s="9"/>
      <c r="L2461" s="9"/>
      <c r="V2461" s="16"/>
    </row>
    <row r="2462" spans="8:22" x14ac:dyDescent="0.2">
      <c r="H2462" s="8"/>
      <c r="I2462" s="9"/>
      <c r="J2462" s="9"/>
      <c r="K2462" s="9"/>
      <c r="L2462" s="9"/>
      <c r="V2462" s="16"/>
    </row>
    <row r="2463" spans="8:22" x14ac:dyDescent="0.2">
      <c r="H2463" s="8"/>
      <c r="I2463" s="9"/>
      <c r="J2463" s="9"/>
      <c r="K2463" s="9"/>
      <c r="L2463" s="9"/>
      <c r="V2463" s="16"/>
    </row>
    <row r="2464" spans="8:22" x14ac:dyDescent="0.2">
      <c r="H2464" s="8"/>
      <c r="I2464" s="9"/>
      <c r="J2464" s="9"/>
      <c r="K2464" s="9"/>
      <c r="L2464" s="9"/>
      <c r="V2464" s="16"/>
    </row>
    <row r="2465" spans="8:22" x14ac:dyDescent="0.2">
      <c r="H2465" s="8"/>
      <c r="I2465" s="9"/>
      <c r="J2465" s="9"/>
      <c r="K2465" s="9"/>
      <c r="L2465" s="9"/>
      <c r="V2465" s="16"/>
    </row>
    <row r="2466" spans="8:22" x14ac:dyDescent="0.2">
      <c r="H2466" s="8"/>
      <c r="I2466" s="9"/>
      <c r="J2466" s="9"/>
      <c r="K2466" s="9"/>
      <c r="L2466" s="9"/>
      <c r="V2466" s="16"/>
    </row>
    <row r="2467" spans="8:22" x14ac:dyDescent="0.2">
      <c r="H2467" s="8"/>
      <c r="I2467" s="9"/>
      <c r="J2467" s="9"/>
      <c r="K2467" s="9"/>
      <c r="L2467" s="9"/>
      <c r="V2467" s="16"/>
    </row>
    <row r="2468" spans="8:22" x14ac:dyDescent="0.2">
      <c r="H2468" s="8"/>
      <c r="I2468" s="9"/>
      <c r="J2468" s="9"/>
      <c r="K2468" s="9"/>
      <c r="L2468" s="9"/>
      <c r="V2468" s="16"/>
    </row>
    <row r="2469" spans="8:22" x14ac:dyDescent="0.2">
      <c r="H2469" s="8"/>
      <c r="I2469" s="9"/>
      <c r="J2469" s="9"/>
      <c r="K2469" s="9"/>
      <c r="L2469" s="9"/>
      <c r="V2469" s="16"/>
    </row>
    <row r="2470" spans="8:22" x14ac:dyDescent="0.2">
      <c r="H2470" s="8"/>
      <c r="I2470" s="9"/>
      <c r="J2470" s="9"/>
      <c r="K2470" s="9"/>
      <c r="L2470" s="9"/>
      <c r="V2470" s="16"/>
    </row>
    <row r="2471" spans="8:22" x14ac:dyDescent="0.2">
      <c r="H2471" s="8"/>
      <c r="I2471" s="9"/>
      <c r="J2471" s="9"/>
      <c r="K2471" s="9"/>
      <c r="L2471" s="9"/>
      <c r="V2471" s="16"/>
    </row>
    <row r="2472" spans="8:22" x14ac:dyDescent="0.2">
      <c r="H2472" s="8"/>
      <c r="I2472" s="9"/>
      <c r="J2472" s="9"/>
      <c r="K2472" s="9"/>
      <c r="L2472" s="9"/>
      <c r="V2472" s="16"/>
    </row>
    <row r="2473" spans="8:22" x14ac:dyDescent="0.2">
      <c r="H2473" s="8"/>
      <c r="I2473" s="9"/>
      <c r="J2473" s="9"/>
      <c r="K2473" s="9"/>
      <c r="L2473" s="9"/>
      <c r="V2473" s="16"/>
    </row>
    <row r="2474" spans="8:22" x14ac:dyDescent="0.2">
      <c r="H2474" s="8"/>
      <c r="I2474" s="9"/>
      <c r="J2474" s="9"/>
      <c r="K2474" s="9"/>
      <c r="L2474" s="9"/>
      <c r="V2474" s="16"/>
    </row>
    <row r="2475" spans="8:22" x14ac:dyDescent="0.2">
      <c r="H2475" s="8"/>
      <c r="I2475" s="9"/>
      <c r="J2475" s="9"/>
      <c r="K2475" s="9"/>
      <c r="L2475" s="9"/>
      <c r="V2475" s="16"/>
    </row>
    <row r="2476" spans="8:22" x14ac:dyDescent="0.2">
      <c r="H2476" s="8"/>
      <c r="I2476" s="9"/>
      <c r="J2476" s="9"/>
      <c r="K2476" s="9"/>
      <c r="L2476" s="9"/>
      <c r="V2476" s="16"/>
    </row>
    <row r="2477" spans="8:22" x14ac:dyDescent="0.2">
      <c r="H2477" s="8"/>
      <c r="I2477" s="9"/>
      <c r="J2477" s="9"/>
      <c r="K2477" s="9"/>
      <c r="L2477" s="9"/>
      <c r="V2477" s="16"/>
    </row>
    <row r="2478" spans="8:22" x14ac:dyDescent="0.2">
      <c r="H2478" s="8"/>
      <c r="I2478" s="9"/>
      <c r="J2478" s="9"/>
      <c r="K2478" s="9"/>
      <c r="L2478" s="9"/>
      <c r="V2478" s="16"/>
    </row>
    <row r="2479" spans="8:22" x14ac:dyDescent="0.2">
      <c r="H2479" s="8"/>
      <c r="I2479" s="9"/>
      <c r="J2479" s="9"/>
      <c r="K2479" s="9"/>
      <c r="L2479" s="9"/>
      <c r="V2479" s="16"/>
    </row>
    <row r="2480" spans="8:22" x14ac:dyDescent="0.2">
      <c r="H2480" s="8"/>
      <c r="I2480" s="9"/>
      <c r="J2480" s="9"/>
      <c r="K2480" s="9"/>
      <c r="L2480" s="9"/>
      <c r="V2480" s="16"/>
    </row>
    <row r="2481" spans="8:22" x14ac:dyDescent="0.2">
      <c r="H2481" s="8"/>
      <c r="I2481" s="9"/>
      <c r="J2481" s="9"/>
      <c r="K2481" s="9"/>
      <c r="L2481" s="9"/>
      <c r="V2481" s="16"/>
    </row>
    <row r="2482" spans="8:22" x14ac:dyDescent="0.2">
      <c r="H2482" s="8"/>
      <c r="I2482" s="9"/>
      <c r="J2482" s="9"/>
      <c r="K2482" s="9"/>
      <c r="L2482" s="9"/>
      <c r="V2482" s="16"/>
    </row>
    <row r="2483" spans="8:22" x14ac:dyDescent="0.2">
      <c r="H2483" s="8"/>
      <c r="I2483" s="9"/>
      <c r="J2483" s="9"/>
      <c r="K2483" s="9"/>
      <c r="L2483" s="9"/>
      <c r="V2483" s="16"/>
    </row>
    <row r="2484" spans="8:22" x14ac:dyDescent="0.2">
      <c r="H2484" s="8"/>
      <c r="I2484" s="9"/>
      <c r="J2484" s="9"/>
      <c r="K2484" s="9"/>
      <c r="L2484" s="9"/>
      <c r="V2484" s="16"/>
    </row>
    <row r="2485" spans="8:22" x14ac:dyDescent="0.2">
      <c r="H2485" s="8"/>
      <c r="I2485" s="9"/>
      <c r="J2485" s="9"/>
      <c r="K2485" s="9"/>
      <c r="L2485" s="9"/>
      <c r="V2485" s="16"/>
    </row>
    <row r="2486" spans="8:22" x14ac:dyDescent="0.2">
      <c r="H2486" s="8"/>
      <c r="I2486" s="9"/>
      <c r="J2486" s="9"/>
      <c r="K2486" s="9"/>
      <c r="L2486" s="9"/>
      <c r="V2486" s="16"/>
    </row>
    <row r="2487" spans="8:22" x14ac:dyDescent="0.2">
      <c r="H2487" s="8"/>
      <c r="I2487" s="9"/>
      <c r="J2487" s="9"/>
      <c r="K2487" s="9"/>
      <c r="L2487" s="9"/>
      <c r="V2487" s="16"/>
    </row>
    <row r="2488" spans="8:22" x14ac:dyDescent="0.2">
      <c r="H2488" s="8"/>
      <c r="I2488" s="9"/>
      <c r="J2488" s="9"/>
      <c r="K2488" s="9"/>
      <c r="L2488" s="9"/>
      <c r="V2488" s="16"/>
    </row>
    <row r="2489" spans="8:22" x14ac:dyDescent="0.2">
      <c r="H2489" s="8"/>
      <c r="I2489" s="9"/>
      <c r="J2489" s="9"/>
      <c r="K2489" s="9"/>
      <c r="L2489" s="9"/>
      <c r="V2489" s="16"/>
    </row>
    <row r="2490" spans="8:22" x14ac:dyDescent="0.2">
      <c r="H2490" s="8"/>
      <c r="I2490" s="9"/>
      <c r="J2490" s="9"/>
      <c r="K2490" s="9"/>
      <c r="L2490" s="9"/>
      <c r="V2490" s="16"/>
    </row>
    <row r="2491" spans="8:22" x14ac:dyDescent="0.2">
      <c r="H2491" s="8"/>
      <c r="I2491" s="9"/>
      <c r="J2491" s="9"/>
      <c r="K2491" s="9"/>
      <c r="L2491" s="9"/>
      <c r="V2491" s="16"/>
    </row>
    <row r="2492" spans="8:22" x14ac:dyDescent="0.2">
      <c r="H2492" s="8"/>
      <c r="I2492" s="9"/>
      <c r="J2492" s="9"/>
      <c r="K2492" s="9"/>
      <c r="L2492" s="9"/>
      <c r="V2492" s="16"/>
    </row>
    <row r="2493" spans="8:22" x14ac:dyDescent="0.2">
      <c r="H2493" s="8"/>
      <c r="I2493" s="9"/>
      <c r="J2493" s="9"/>
      <c r="K2493" s="9"/>
      <c r="L2493" s="9"/>
      <c r="V2493" s="16"/>
    </row>
    <row r="2494" spans="8:22" x14ac:dyDescent="0.2">
      <c r="H2494" s="8"/>
      <c r="I2494" s="9"/>
      <c r="J2494" s="9"/>
      <c r="K2494" s="9"/>
      <c r="L2494" s="9"/>
      <c r="V2494" s="16"/>
    </row>
    <row r="2495" spans="8:22" x14ac:dyDescent="0.2">
      <c r="H2495" s="8"/>
      <c r="I2495" s="9"/>
      <c r="J2495" s="9"/>
      <c r="K2495" s="9"/>
      <c r="L2495" s="9"/>
      <c r="V2495" s="16"/>
    </row>
    <row r="2496" spans="8:22" x14ac:dyDescent="0.2">
      <c r="H2496" s="8"/>
      <c r="I2496" s="9"/>
      <c r="J2496" s="9"/>
      <c r="K2496" s="9"/>
      <c r="L2496" s="9"/>
      <c r="V2496" s="16"/>
    </row>
    <row r="2497" spans="8:22" x14ac:dyDescent="0.2">
      <c r="H2497" s="8"/>
      <c r="I2497" s="9"/>
      <c r="J2497" s="9"/>
      <c r="K2497" s="9"/>
      <c r="L2497" s="9"/>
      <c r="V2497" s="16"/>
    </row>
    <row r="2498" spans="8:22" x14ac:dyDescent="0.2">
      <c r="H2498" s="8"/>
      <c r="I2498" s="9"/>
      <c r="J2498" s="9"/>
      <c r="K2498" s="9"/>
      <c r="L2498" s="9"/>
      <c r="V2498" s="16"/>
    </row>
    <row r="2499" spans="8:22" x14ac:dyDescent="0.2">
      <c r="H2499" s="8"/>
      <c r="I2499" s="9"/>
      <c r="J2499" s="9"/>
      <c r="K2499" s="9"/>
      <c r="L2499" s="9"/>
      <c r="V2499" s="16"/>
    </row>
    <row r="2500" spans="8:22" x14ac:dyDescent="0.2">
      <c r="H2500" s="8"/>
      <c r="I2500" s="9"/>
      <c r="J2500" s="9"/>
      <c r="K2500" s="9"/>
      <c r="L2500" s="9"/>
      <c r="V2500" s="16"/>
    </row>
    <row r="2501" spans="8:22" x14ac:dyDescent="0.2">
      <c r="H2501" s="8"/>
      <c r="I2501" s="9"/>
      <c r="J2501" s="9"/>
      <c r="K2501" s="9"/>
      <c r="L2501" s="9"/>
      <c r="V2501" s="16"/>
    </row>
    <row r="2502" spans="8:22" x14ac:dyDescent="0.2">
      <c r="H2502" s="8"/>
      <c r="I2502" s="9"/>
      <c r="J2502" s="9"/>
      <c r="K2502" s="9"/>
      <c r="L2502" s="9"/>
      <c r="V2502" s="16"/>
    </row>
    <row r="2503" spans="8:22" x14ac:dyDescent="0.2">
      <c r="H2503" s="8"/>
      <c r="I2503" s="9"/>
      <c r="J2503" s="9"/>
      <c r="K2503" s="9"/>
      <c r="L2503" s="9"/>
      <c r="V2503" s="16"/>
    </row>
    <row r="2504" spans="8:22" x14ac:dyDescent="0.2">
      <c r="H2504" s="8"/>
      <c r="I2504" s="9"/>
      <c r="J2504" s="9"/>
      <c r="K2504" s="9"/>
      <c r="L2504" s="9"/>
      <c r="V2504" s="16"/>
    </row>
    <row r="2505" spans="8:22" x14ac:dyDescent="0.2">
      <c r="H2505" s="8"/>
      <c r="I2505" s="9"/>
      <c r="J2505" s="9"/>
      <c r="K2505" s="9"/>
      <c r="L2505" s="9"/>
      <c r="V2505" s="16"/>
    </row>
    <row r="2506" spans="8:22" x14ac:dyDescent="0.2">
      <c r="H2506" s="8"/>
      <c r="I2506" s="9"/>
      <c r="J2506" s="9"/>
      <c r="K2506" s="9"/>
      <c r="L2506" s="9"/>
      <c r="V2506" s="16"/>
    </row>
    <row r="2507" spans="8:22" x14ac:dyDescent="0.2">
      <c r="H2507" s="8"/>
      <c r="I2507" s="9"/>
      <c r="J2507" s="9"/>
      <c r="K2507" s="9"/>
      <c r="L2507" s="9"/>
      <c r="V2507" s="16"/>
    </row>
    <row r="2508" spans="8:22" x14ac:dyDescent="0.2">
      <c r="H2508" s="8"/>
      <c r="I2508" s="9"/>
      <c r="J2508" s="9"/>
      <c r="K2508" s="9"/>
      <c r="L2508" s="9"/>
      <c r="V2508" s="16"/>
    </row>
    <row r="2509" spans="8:22" x14ac:dyDescent="0.2">
      <c r="H2509" s="8"/>
      <c r="I2509" s="9"/>
      <c r="J2509" s="9"/>
      <c r="K2509" s="9"/>
      <c r="L2509" s="9"/>
      <c r="V2509" s="16"/>
    </row>
    <row r="2510" spans="8:22" x14ac:dyDescent="0.2">
      <c r="H2510" s="8"/>
      <c r="I2510" s="9"/>
      <c r="J2510" s="9"/>
      <c r="K2510" s="9"/>
      <c r="L2510" s="9"/>
      <c r="V2510" s="16"/>
    </row>
    <row r="2511" spans="8:22" x14ac:dyDescent="0.2">
      <c r="H2511" s="8"/>
      <c r="I2511" s="9"/>
      <c r="J2511" s="9"/>
      <c r="K2511" s="9"/>
      <c r="L2511" s="9"/>
      <c r="V2511" s="16"/>
    </row>
    <row r="2512" spans="8:22" x14ac:dyDescent="0.2">
      <c r="H2512" s="8"/>
      <c r="I2512" s="9"/>
      <c r="J2512" s="9"/>
      <c r="K2512" s="9"/>
      <c r="L2512" s="9"/>
      <c r="V2512" s="16"/>
    </row>
    <row r="2513" spans="8:22" x14ac:dyDescent="0.2">
      <c r="H2513" s="8"/>
      <c r="I2513" s="9"/>
      <c r="J2513" s="9"/>
      <c r="K2513" s="9"/>
      <c r="L2513" s="9"/>
      <c r="V2513" s="16"/>
    </row>
    <row r="2514" spans="8:22" x14ac:dyDescent="0.2">
      <c r="H2514" s="8"/>
      <c r="I2514" s="9"/>
      <c r="J2514" s="9"/>
      <c r="K2514" s="9"/>
      <c r="L2514" s="9"/>
      <c r="V2514" s="16"/>
    </row>
    <row r="2515" spans="8:22" x14ac:dyDescent="0.2">
      <c r="H2515" s="8"/>
      <c r="I2515" s="9"/>
      <c r="J2515" s="9"/>
      <c r="K2515" s="9"/>
      <c r="L2515" s="9"/>
      <c r="V2515" s="16"/>
    </row>
    <row r="2516" spans="8:22" x14ac:dyDescent="0.2">
      <c r="H2516" s="8"/>
      <c r="I2516" s="9"/>
      <c r="J2516" s="9"/>
      <c r="K2516" s="9"/>
      <c r="L2516" s="9"/>
      <c r="V2516" s="16"/>
    </row>
    <row r="2517" spans="8:22" x14ac:dyDescent="0.2">
      <c r="H2517" s="8"/>
      <c r="I2517" s="9"/>
      <c r="J2517" s="9"/>
      <c r="K2517" s="9"/>
      <c r="L2517" s="9"/>
      <c r="V2517" s="16"/>
    </row>
    <row r="2518" spans="8:22" x14ac:dyDescent="0.2">
      <c r="H2518" s="8"/>
      <c r="I2518" s="9"/>
      <c r="J2518" s="9"/>
      <c r="K2518" s="9"/>
      <c r="L2518" s="9"/>
      <c r="V2518" s="16"/>
    </row>
    <row r="2519" spans="8:22" x14ac:dyDescent="0.2">
      <c r="H2519" s="8"/>
      <c r="I2519" s="9"/>
      <c r="J2519" s="9"/>
      <c r="K2519" s="9"/>
      <c r="L2519" s="9"/>
      <c r="V2519" s="16"/>
    </row>
    <row r="2520" spans="8:22" x14ac:dyDescent="0.2">
      <c r="H2520" s="8"/>
      <c r="I2520" s="9"/>
      <c r="J2520" s="9"/>
      <c r="K2520" s="9"/>
      <c r="L2520" s="9"/>
      <c r="V2520" s="16"/>
    </row>
    <row r="2521" spans="8:22" x14ac:dyDescent="0.2">
      <c r="H2521" s="8"/>
      <c r="I2521" s="9"/>
      <c r="J2521" s="9"/>
      <c r="K2521" s="9"/>
      <c r="L2521" s="9"/>
      <c r="V2521" s="16"/>
    </row>
    <row r="2522" spans="8:22" x14ac:dyDescent="0.2">
      <c r="H2522" s="8"/>
      <c r="I2522" s="9"/>
      <c r="J2522" s="9"/>
      <c r="K2522" s="9"/>
      <c r="L2522" s="9"/>
      <c r="V2522" s="16"/>
    </row>
    <row r="2523" spans="8:22" x14ac:dyDescent="0.2">
      <c r="H2523" s="8"/>
      <c r="I2523" s="9"/>
      <c r="J2523" s="9"/>
      <c r="K2523" s="9"/>
      <c r="L2523" s="9"/>
      <c r="V2523" s="16"/>
    </row>
    <row r="2524" spans="8:22" x14ac:dyDescent="0.2">
      <c r="H2524" s="8"/>
      <c r="I2524" s="9"/>
      <c r="J2524" s="9"/>
      <c r="K2524" s="9"/>
      <c r="L2524" s="9"/>
      <c r="V2524" s="16"/>
    </row>
    <row r="2525" spans="8:22" x14ac:dyDescent="0.2">
      <c r="H2525" s="8"/>
      <c r="I2525" s="9"/>
      <c r="J2525" s="9"/>
      <c r="K2525" s="9"/>
      <c r="L2525" s="9"/>
      <c r="V2525" s="16"/>
    </row>
    <row r="2526" spans="8:22" x14ac:dyDescent="0.2">
      <c r="H2526" s="8"/>
      <c r="I2526" s="9"/>
      <c r="J2526" s="9"/>
      <c r="K2526" s="9"/>
      <c r="L2526" s="9"/>
      <c r="V2526" s="16"/>
    </row>
    <row r="2527" spans="8:22" x14ac:dyDescent="0.2">
      <c r="H2527" s="8"/>
      <c r="I2527" s="9"/>
      <c r="J2527" s="9"/>
      <c r="K2527" s="9"/>
      <c r="L2527" s="9"/>
      <c r="V2527" s="16"/>
    </row>
    <row r="2528" spans="8:22" x14ac:dyDescent="0.2">
      <c r="H2528" s="8"/>
      <c r="I2528" s="9"/>
      <c r="J2528" s="9"/>
      <c r="K2528" s="9"/>
      <c r="L2528" s="9"/>
      <c r="V2528" s="16"/>
    </row>
    <row r="2529" spans="8:22" x14ac:dyDescent="0.2">
      <c r="H2529" s="8"/>
      <c r="I2529" s="9"/>
      <c r="J2529" s="9"/>
      <c r="K2529" s="9"/>
      <c r="L2529" s="9"/>
      <c r="V2529" s="16"/>
    </row>
    <row r="2530" spans="8:22" x14ac:dyDescent="0.2">
      <c r="H2530" s="8"/>
      <c r="I2530" s="9"/>
      <c r="J2530" s="9"/>
      <c r="K2530" s="9"/>
      <c r="L2530" s="9"/>
      <c r="V2530" s="16"/>
    </row>
    <row r="2531" spans="8:22" x14ac:dyDescent="0.2">
      <c r="H2531" s="8"/>
      <c r="I2531" s="9"/>
      <c r="J2531" s="9"/>
      <c r="K2531" s="9"/>
      <c r="L2531" s="9"/>
      <c r="V2531" s="16"/>
    </row>
    <row r="2532" spans="8:22" x14ac:dyDescent="0.2">
      <c r="H2532" s="8"/>
      <c r="I2532" s="9"/>
      <c r="J2532" s="9"/>
      <c r="K2532" s="9"/>
      <c r="L2532" s="9"/>
      <c r="V2532" s="16"/>
    </row>
    <row r="2533" spans="8:22" x14ac:dyDescent="0.2">
      <c r="H2533" s="8"/>
      <c r="I2533" s="9"/>
      <c r="J2533" s="9"/>
      <c r="K2533" s="9"/>
      <c r="L2533" s="9"/>
      <c r="V2533" s="16"/>
    </row>
    <row r="2534" spans="8:22" x14ac:dyDescent="0.2">
      <c r="H2534" s="8"/>
      <c r="I2534" s="9"/>
      <c r="J2534" s="9"/>
      <c r="K2534" s="9"/>
      <c r="L2534" s="9"/>
      <c r="V2534" s="16"/>
    </row>
    <row r="2535" spans="8:22" x14ac:dyDescent="0.2">
      <c r="H2535" s="8"/>
      <c r="I2535" s="9"/>
      <c r="J2535" s="9"/>
      <c r="K2535" s="9"/>
      <c r="L2535" s="9"/>
      <c r="V2535" s="16"/>
    </row>
    <row r="2536" spans="8:22" x14ac:dyDescent="0.2">
      <c r="H2536" s="8"/>
      <c r="I2536" s="9"/>
      <c r="J2536" s="9"/>
      <c r="K2536" s="9"/>
      <c r="L2536" s="9"/>
      <c r="V2536" s="16"/>
    </row>
    <row r="2537" spans="8:22" x14ac:dyDescent="0.2">
      <c r="H2537" s="8"/>
      <c r="I2537" s="9"/>
      <c r="J2537" s="9"/>
      <c r="K2537" s="9"/>
      <c r="L2537" s="9"/>
      <c r="V2537" s="16"/>
    </row>
    <row r="2538" spans="8:22" x14ac:dyDescent="0.2">
      <c r="H2538" s="8"/>
      <c r="I2538" s="9"/>
      <c r="J2538" s="9"/>
      <c r="K2538" s="9"/>
      <c r="L2538" s="9"/>
      <c r="V2538" s="16"/>
    </row>
    <row r="2539" spans="8:22" x14ac:dyDescent="0.2">
      <c r="H2539" s="8"/>
      <c r="I2539" s="9"/>
      <c r="J2539" s="9"/>
      <c r="K2539" s="9"/>
      <c r="L2539" s="9"/>
      <c r="V2539" s="16"/>
    </row>
    <row r="2540" spans="8:22" x14ac:dyDescent="0.2">
      <c r="H2540" s="8"/>
      <c r="I2540" s="9"/>
      <c r="J2540" s="9"/>
      <c r="K2540" s="9"/>
      <c r="L2540" s="9"/>
      <c r="V2540" s="16"/>
    </row>
    <row r="2541" spans="8:22" x14ac:dyDescent="0.2">
      <c r="H2541" s="8"/>
      <c r="I2541" s="9"/>
      <c r="J2541" s="9"/>
      <c r="K2541" s="9"/>
      <c r="L2541" s="9"/>
      <c r="V2541" s="16"/>
    </row>
    <row r="2542" spans="8:22" x14ac:dyDescent="0.2">
      <c r="H2542" s="8"/>
      <c r="I2542" s="9"/>
      <c r="J2542" s="9"/>
      <c r="K2542" s="9"/>
      <c r="L2542" s="9"/>
      <c r="V2542" s="16"/>
    </row>
    <row r="2543" spans="8:22" x14ac:dyDescent="0.2">
      <c r="H2543" s="8"/>
      <c r="I2543" s="9"/>
      <c r="J2543" s="9"/>
      <c r="K2543" s="9"/>
      <c r="L2543" s="9"/>
      <c r="V2543" s="16"/>
    </row>
    <row r="2544" spans="8:22" x14ac:dyDescent="0.2">
      <c r="H2544" s="8"/>
      <c r="I2544" s="9"/>
      <c r="J2544" s="9"/>
      <c r="K2544" s="9"/>
      <c r="L2544" s="9"/>
      <c r="V2544" s="16"/>
    </row>
    <row r="2545" spans="8:22" x14ac:dyDescent="0.2">
      <c r="H2545" s="8"/>
      <c r="I2545" s="9"/>
      <c r="J2545" s="9"/>
      <c r="K2545" s="9"/>
      <c r="L2545" s="9"/>
      <c r="V2545" s="16"/>
    </row>
    <row r="2546" spans="8:22" x14ac:dyDescent="0.2">
      <c r="H2546" s="8"/>
      <c r="I2546" s="9"/>
      <c r="J2546" s="9"/>
      <c r="K2546" s="9"/>
      <c r="L2546" s="9"/>
      <c r="V2546" s="16"/>
    </row>
    <row r="2547" spans="8:22" x14ac:dyDescent="0.2">
      <c r="H2547" s="8"/>
      <c r="I2547" s="9"/>
      <c r="J2547" s="9"/>
      <c r="K2547" s="9"/>
      <c r="L2547" s="9"/>
      <c r="V2547" s="16"/>
    </row>
    <row r="2548" spans="8:22" x14ac:dyDescent="0.2">
      <c r="H2548" s="8"/>
      <c r="I2548" s="9"/>
      <c r="J2548" s="9"/>
      <c r="K2548" s="9"/>
      <c r="L2548" s="9"/>
      <c r="V2548" s="16"/>
    </row>
    <row r="2549" spans="8:22" x14ac:dyDescent="0.2">
      <c r="H2549" s="8"/>
      <c r="I2549" s="9"/>
      <c r="J2549" s="9"/>
      <c r="K2549" s="9"/>
      <c r="L2549" s="9"/>
      <c r="V2549" s="16"/>
    </row>
    <row r="2550" spans="8:22" x14ac:dyDescent="0.2">
      <c r="H2550" s="8"/>
      <c r="I2550" s="9"/>
      <c r="J2550" s="9"/>
      <c r="K2550" s="9"/>
      <c r="L2550" s="9"/>
      <c r="V2550" s="16"/>
    </row>
    <row r="2551" spans="8:22" x14ac:dyDescent="0.2">
      <c r="H2551" s="8"/>
      <c r="I2551" s="9"/>
      <c r="J2551" s="9"/>
      <c r="K2551" s="9"/>
      <c r="L2551" s="9"/>
      <c r="V2551" s="16"/>
    </row>
    <row r="2552" spans="8:22" x14ac:dyDescent="0.2">
      <c r="H2552" s="8"/>
      <c r="I2552" s="9"/>
      <c r="J2552" s="9"/>
      <c r="K2552" s="9"/>
      <c r="L2552" s="9"/>
      <c r="V2552" s="16"/>
    </row>
    <row r="2553" spans="8:22" x14ac:dyDescent="0.2">
      <c r="H2553" s="8"/>
      <c r="I2553" s="9"/>
      <c r="J2553" s="9"/>
      <c r="K2553" s="9"/>
      <c r="L2553" s="9"/>
      <c r="V2553" s="16"/>
    </row>
    <row r="2554" spans="8:22" x14ac:dyDescent="0.2">
      <c r="H2554" s="8"/>
      <c r="I2554" s="9"/>
      <c r="J2554" s="9"/>
      <c r="K2554" s="9"/>
      <c r="L2554" s="9"/>
      <c r="V2554" s="16"/>
    </row>
    <row r="2555" spans="8:22" x14ac:dyDescent="0.2">
      <c r="H2555" s="8"/>
      <c r="I2555" s="9"/>
      <c r="J2555" s="9"/>
      <c r="K2555" s="9"/>
      <c r="L2555" s="9"/>
      <c r="V2555" s="16"/>
    </row>
    <row r="2556" spans="8:22" x14ac:dyDescent="0.2">
      <c r="H2556" s="8"/>
      <c r="I2556" s="9"/>
      <c r="J2556" s="9"/>
      <c r="K2556" s="9"/>
      <c r="L2556" s="9"/>
      <c r="V2556" s="16"/>
    </row>
    <row r="2557" spans="8:22" x14ac:dyDescent="0.2">
      <c r="H2557" s="8"/>
      <c r="I2557" s="9"/>
      <c r="J2557" s="9"/>
      <c r="K2557" s="9"/>
      <c r="L2557" s="9"/>
      <c r="V2557" s="16"/>
    </row>
    <row r="2558" spans="8:22" x14ac:dyDescent="0.2">
      <c r="H2558" s="8"/>
      <c r="I2558" s="9"/>
      <c r="J2558" s="9"/>
      <c r="K2558" s="9"/>
      <c r="L2558" s="9"/>
      <c r="V2558" s="16"/>
    </row>
    <row r="2559" spans="8:22" x14ac:dyDescent="0.2">
      <c r="H2559" s="8"/>
      <c r="I2559" s="9"/>
      <c r="J2559" s="9"/>
      <c r="K2559" s="9"/>
      <c r="L2559" s="9"/>
      <c r="V2559" s="16"/>
    </row>
    <row r="2560" spans="8:22" x14ac:dyDescent="0.2">
      <c r="H2560" s="8"/>
      <c r="I2560" s="9"/>
      <c r="J2560" s="9"/>
      <c r="K2560" s="9"/>
      <c r="L2560" s="9"/>
      <c r="V2560" s="16"/>
    </row>
    <row r="2561" spans="8:22" x14ac:dyDescent="0.2">
      <c r="H2561" s="8"/>
      <c r="I2561" s="9"/>
      <c r="J2561" s="9"/>
      <c r="K2561" s="9"/>
      <c r="L2561" s="9"/>
      <c r="V2561" s="16"/>
    </row>
    <row r="2562" spans="8:22" x14ac:dyDescent="0.2">
      <c r="H2562" s="8"/>
      <c r="I2562" s="9"/>
      <c r="J2562" s="9"/>
      <c r="K2562" s="9"/>
      <c r="L2562" s="9"/>
      <c r="V2562" s="16"/>
    </row>
    <row r="2563" spans="8:22" x14ac:dyDescent="0.2">
      <c r="H2563" s="8"/>
      <c r="I2563" s="9"/>
      <c r="J2563" s="9"/>
      <c r="K2563" s="9"/>
      <c r="L2563" s="9"/>
      <c r="V2563" s="16"/>
    </row>
    <row r="2564" spans="8:22" x14ac:dyDescent="0.2">
      <c r="H2564" s="8"/>
      <c r="I2564" s="9"/>
      <c r="J2564" s="9"/>
      <c r="K2564" s="9"/>
      <c r="L2564" s="9"/>
      <c r="V2564" s="16"/>
    </row>
    <row r="2565" spans="8:22" x14ac:dyDescent="0.2">
      <c r="H2565" s="8"/>
      <c r="I2565" s="9"/>
      <c r="J2565" s="9"/>
      <c r="K2565" s="9"/>
      <c r="L2565" s="9"/>
      <c r="V2565" s="16"/>
    </row>
    <row r="2566" spans="8:22" x14ac:dyDescent="0.2">
      <c r="H2566" s="8"/>
      <c r="I2566" s="9"/>
      <c r="J2566" s="9"/>
      <c r="K2566" s="9"/>
      <c r="L2566" s="9"/>
      <c r="V2566" s="16"/>
    </row>
    <row r="2567" spans="8:22" x14ac:dyDescent="0.2">
      <c r="H2567" s="8"/>
      <c r="I2567" s="9"/>
      <c r="J2567" s="9"/>
      <c r="K2567" s="9"/>
      <c r="L2567" s="9"/>
      <c r="V2567" s="16"/>
    </row>
    <row r="2568" spans="8:22" x14ac:dyDescent="0.2">
      <c r="H2568" s="8"/>
      <c r="I2568" s="9"/>
      <c r="J2568" s="9"/>
      <c r="K2568" s="9"/>
      <c r="L2568" s="9"/>
      <c r="V2568" s="16"/>
    </row>
    <row r="2569" spans="8:22" x14ac:dyDescent="0.2">
      <c r="H2569" s="8"/>
      <c r="I2569" s="9"/>
      <c r="J2569" s="9"/>
      <c r="K2569" s="9"/>
      <c r="L2569" s="9"/>
      <c r="V2569" s="16"/>
    </row>
    <row r="2570" spans="8:22" x14ac:dyDescent="0.2">
      <c r="H2570" s="8"/>
      <c r="I2570" s="9"/>
      <c r="J2570" s="9"/>
      <c r="K2570" s="9"/>
      <c r="L2570" s="9"/>
      <c r="V2570" s="16"/>
    </row>
    <row r="2571" spans="8:22" x14ac:dyDescent="0.2">
      <c r="H2571" s="8"/>
      <c r="I2571" s="9"/>
      <c r="J2571" s="9"/>
      <c r="K2571" s="9"/>
      <c r="L2571" s="9"/>
      <c r="V2571" s="16"/>
    </row>
    <row r="2572" spans="8:22" x14ac:dyDescent="0.2">
      <c r="H2572" s="8"/>
      <c r="I2572" s="9"/>
      <c r="J2572" s="9"/>
      <c r="K2572" s="9"/>
      <c r="L2572" s="9"/>
      <c r="V2572" s="16"/>
    </row>
    <row r="2573" spans="8:22" x14ac:dyDescent="0.2">
      <c r="H2573" s="8"/>
      <c r="I2573" s="9"/>
      <c r="J2573" s="9"/>
      <c r="K2573" s="9"/>
      <c r="L2573" s="9"/>
      <c r="V2573" s="16"/>
    </row>
    <row r="2574" spans="8:22" x14ac:dyDescent="0.2">
      <c r="H2574" s="8"/>
      <c r="I2574" s="9"/>
      <c r="J2574" s="9"/>
      <c r="K2574" s="9"/>
      <c r="L2574" s="9"/>
      <c r="V2574" s="16"/>
    </row>
    <row r="2575" spans="8:22" x14ac:dyDescent="0.2">
      <c r="H2575" s="8"/>
      <c r="I2575" s="9"/>
      <c r="J2575" s="9"/>
      <c r="K2575" s="9"/>
      <c r="L2575" s="9"/>
      <c r="V2575" s="16"/>
    </row>
    <row r="2576" spans="8:22" x14ac:dyDescent="0.2">
      <c r="H2576" s="8"/>
      <c r="I2576" s="9"/>
      <c r="J2576" s="9"/>
      <c r="K2576" s="9"/>
      <c r="L2576" s="9"/>
      <c r="V2576" s="16"/>
    </row>
    <row r="2577" spans="8:22" x14ac:dyDescent="0.2">
      <c r="H2577" s="8"/>
      <c r="I2577" s="9"/>
      <c r="J2577" s="9"/>
      <c r="K2577" s="9"/>
      <c r="L2577" s="9"/>
      <c r="V2577" s="16"/>
    </row>
    <row r="2578" spans="8:22" x14ac:dyDescent="0.2">
      <c r="H2578" s="8"/>
      <c r="I2578" s="9"/>
      <c r="J2578" s="9"/>
      <c r="K2578" s="9"/>
      <c r="L2578" s="9"/>
      <c r="V2578" s="16"/>
    </row>
    <row r="2579" spans="8:22" x14ac:dyDescent="0.2">
      <c r="H2579" s="8"/>
      <c r="I2579" s="9"/>
      <c r="J2579" s="9"/>
      <c r="K2579" s="9"/>
      <c r="L2579" s="9"/>
      <c r="V2579" s="16"/>
    </row>
    <row r="2580" spans="8:22" x14ac:dyDescent="0.2">
      <c r="H2580" s="8"/>
      <c r="I2580" s="9"/>
      <c r="J2580" s="9"/>
      <c r="K2580" s="9"/>
      <c r="L2580" s="9"/>
      <c r="V2580" s="16"/>
    </row>
    <row r="2581" spans="8:22" x14ac:dyDescent="0.2">
      <c r="H2581" s="8"/>
      <c r="I2581" s="9"/>
      <c r="J2581" s="9"/>
      <c r="K2581" s="9"/>
      <c r="L2581" s="9"/>
      <c r="V2581" s="16"/>
    </row>
    <row r="2582" spans="8:22" x14ac:dyDescent="0.2">
      <c r="H2582" s="8"/>
      <c r="I2582" s="9"/>
      <c r="J2582" s="9"/>
      <c r="K2582" s="9"/>
      <c r="L2582" s="9"/>
      <c r="V2582" s="16"/>
    </row>
    <row r="2583" spans="8:22" x14ac:dyDescent="0.2">
      <c r="H2583" s="8"/>
      <c r="I2583" s="9"/>
      <c r="J2583" s="9"/>
      <c r="K2583" s="9"/>
      <c r="L2583" s="9"/>
      <c r="V2583" s="16"/>
    </row>
    <row r="2584" spans="8:22" x14ac:dyDescent="0.2">
      <c r="H2584" s="8"/>
      <c r="I2584" s="9"/>
      <c r="J2584" s="9"/>
      <c r="K2584" s="9"/>
      <c r="L2584" s="9"/>
      <c r="V2584" s="16"/>
    </row>
    <row r="2585" spans="8:22" x14ac:dyDescent="0.2">
      <c r="H2585" s="8"/>
      <c r="I2585" s="9"/>
      <c r="J2585" s="9"/>
      <c r="K2585" s="9"/>
      <c r="L2585" s="9"/>
      <c r="V2585" s="16"/>
    </row>
    <row r="2586" spans="8:22" x14ac:dyDescent="0.2">
      <c r="H2586" s="8"/>
      <c r="I2586" s="9"/>
      <c r="J2586" s="9"/>
      <c r="K2586" s="9"/>
      <c r="L2586" s="9"/>
      <c r="V2586" s="16"/>
    </row>
    <row r="2587" spans="8:22" x14ac:dyDescent="0.2">
      <c r="H2587" s="8"/>
      <c r="I2587" s="9"/>
      <c r="J2587" s="9"/>
      <c r="K2587" s="9"/>
      <c r="L2587" s="9"/>
      <c r="V2587" s="16"/>
    </row>
    <row r="2588" spans="8:22" x14ac:dyDescent="0.2">
      <c r="H2588" s="8"/>
      <c r="I2588" s="9"/>
      <c r="J2588" s="9"/>
      <c r="K2588" s="9"/>
      <c r="L2588" s="9"/>
      <c r="V2588" s="16"/>
    </row>
    <row r="2589" spans="8:22" x14ac:dyDescent="0.2">
      <c r="H2589" s="8"/>
      <c r="I2589" s="9"/>
      <c r="J2589" s="9"/>
      <c r="K2589" s="9"/>
      <c r="L2589" s="9"/>
      <c r="V2589" s="16"/>
    </row>
    <row r="2590" spans="8:22" x14ac:dyDescent="0.2">
      <c r="H2590" s="8"/>
      <c r="I2590" s="9"/>
      <c r="J2590" s="9"/>
      <c r="K2590" s="9"/>
      <c r="L2590" s="9"/>
      <c r="V2590" s="16"/>
    </row>
    <row r="2591" spans="8:22" x14ac:dyDescent="0.2">
      <c r="H2591" s="8"/>
      <c r="I2591" s="9"/>
      <c r="J2591" s="9"/>
      <c r="K2591" s="9"/>
      <c r="L2591" s="9"/>
      <c r="V2591" s="16"/>
    </row>
    <row r="2592" spans="8:22" x14ac:dyDescent="0.2">
      <c r="H2592" s="8"/>
      <c r="I2592" s="9"/>
      <c r="J2592" s="9"/>
      <c r="K2592" s="9"/>
      <c r="L2592" s="9"/>
      <c r="V2592" s="16"/>
    </row>
    <row r="2593" spans="8:22" x14ac:dyDescent="0.2">
      <c r="H2593" s="8"/>
      <c r="I2593" s="9"/>
      <c r="J2593" s="9"/>
      <c r="K2593" s="9"/>
      <c r="L2593" s="9"/>
      <c r="V2593" s="16"/>
    </row>
    <row r="2594" spans="8:22" x14ac:dyDescent="0.2">
      <c r="H2594" s="8"/>
      <c r="I2594" s="9"/>
      <c r="J2594" s="9"/>
      <c r="K2594" s="9"/>
      <c r="L2594" s="9"/>
      <c r="V2594" s="16"/>
    </row>
    <row r="2595" spans="8:22" x14ac:dyDescent="0.2">
      <c r="H2595" s="8"/>
      <c r="I2595" s="9"/>
      <c r="J2595" s="9"/>
      <c r="K2595" s="9"/>
      <c r="L2595" s="9"/>
      <c r="V2595" s="16"/>
    </row>
    <row r="2596" spans="8:22" x14ac:dyDescent="0.2">
      <c r="H2596" s="8"/>
      <c r="I2596" s="9"/>
      <c r="J2596" s="9"/>
      <c r="K2596" s="9"/>
      <c r="L2596" s="9"/>
      <c r="V2596" s="16"/>
    </row>
    <row r="2597" spans="8:22" x14ac:dyDescent="0.2">
      <c r="H2597" s="8"/>
      <c r="I2597" s="9"/>
      <c r="J2597" s="9"/>
      <c r="K2597" s="9"/>
      <c r="L2597" s="9"/>
      <c r="V2597" s="16"/>
    </row>
    <row r="2598" spans="8:22" x14ac:dyDescent="0.2">
      <c r="H2598" s="8"/>
      <c r="I2598" s="9"/>
      <c r="J2598" s="9"/>
      <c r="K2598" s="9"/>
      <c r="L2598" s="9"/>
      <c r="V2598" s="16"/>
    </row>
    <row r="2599" spans="8:22" x14ac:dyDescent="0.2">
      <c r="H2599" s="8"/>
      <c r="I2599" s="9"/>
      <c r="J2599" s="9"/>
      <c r="K2599" s="9"/>
      <c r="L2599" s="9"/>
      <c r="V2599" s="16"/>
    </row>
    <row r="2600" spans="8:22" x14ac:dyDescent="0.2">
      <c r="H2600" s="8"/>
      <c r="I2600" s="9"/>
      <c r="J2600" s="9"/>
      <c r="K2600" s="9"/>
      <c r="L2600" s="9"/>
      <c r="V2600" s="16"/>
    </row>
    <row r="2601" spans="8:22" x14ac:dyDescent="0.2">
      <c r="H2601" s="8"/>
      <c r="I2601" s="9"/>
      <c r="J2601" s="9"/>
      <c r="K2601" s="9"/>
      <c r="L2601" s="9"/>
      <c r="V2601" s="16"/>
    </row>
    <row r="2602" spans="8:22" x14ac:dyDescent="0.2">
      <c r="H2602" s="8"/>
      <c r="I2602" s="9"/>
      <c r="J2602" s="9"/>
      <c r="K2602" s="9"/>
      <c r="L2602" s="9"/>
      <c r="V2602" s="16"/>
    </row>
    <row r="2603" spans="8:22" x14ac:dyDescent="0.2">
      <c r="H2603" s="8"/>
      <c r="I2603" s="9"/>
      <c r="J2603" s="9"/>
      <c r="K2603" s="9"/>
      <c r="L2603" s="9"/>
      <c r="V2603" s="16"/>
    </row>
    <row r="2604" spans="8:22" x14ac:dyDescent="0.2">
      <c r="H2604" s="8"/>
      <c r="I2604" s="9"/>
      <c r="J2604" s="9"/>
      <c r="K2604" s="9"/>
      <c r="L2604" s="9"/>
      <c r="V2604" s="16"/>
    </row>
    <row r="2605" spans="8:22" x14ac:dyDescent="0.2">
      <c r="H2605" s="8"/>
      <c r="I2605" s="9"/>
      <c r="J2605" s="9"/>
      <c r="K2605" s="9"/>
      <c r="L2605" s="9"/>
      <c r="V2605" s="16"/>
    </row>
    <row r="2606" spans="8:22" x14ac:dyDescent="0.2">
      <c r="H2606" s="8"/>
      <c r="I2606" s="9"/>
      <c r="J2606" s="9"/>
      <c r="K2606" s="9"/>
      <c r="L2606" s="9"/>
      <c r="V2606" s="16"/>
    </row>
    <row r="2607" spans="8:22" x14ac:dyDescent="0.2">
      <c r="H2607" s="8"/>
      <c r="I2607" s="9"/>
      <c r="J2607" s="9"/>
      <c r="K2607" s="9"/>
      <c r="L2607" s="9"/>
      <c r="V2607" s="16"/>
    </row>
    <row r="2608" spans="8:22" x14ac:dyDescent="0.2">
      <c r="H2608" s="8"/>
      <c r="I2608" s="9"/>
      <c r="J2608" s="9"/>
      <c r="K2608" s="9"/>
      <c r="L2608" s="9"/>
      <c r="V2608" s="16"/>
    </row>
    <row r="2609" spans="8:22" x14ac:dyDescent="0.2">
      <c r="H2609" s="8"/>
      <c r="I2609" s="9"/>
      <c r="J2609" s="9"/>
      <c r="K2609" s="9"/>
      <c r="L2609" s="9"/>
      <c r="V2609" s="16"/>
    </row>
    <row r="2610" spans="8:22" x14ac:dyDescent="0.2">
      <c r="H2610" s="8"/>
      <c r="I2610" s="9"/>
      <c r="J2610" s="9"/>
      <c r="K2610" s="9"/>
      <c r="L2610" s="9"/>
      <c r="V2610" s="16"/>
    </row>
    <row r="2611" spans="8:22" x14ac:dyDescent="0.2">
      <c r="H2611" s="8"/>
      <c r="I2611" s="9"/>
      <c r="J2611" s="9"/>
      <c r="K2611" s="9"/>
      <c r="L2611" s="9"/>
      <c r="V2611" s="16"/>
    </row>
    <row r="2612" spans="8:22" x14ac:dyDescent="0.2">
      <c r="H2612" s="8"/>
      <c r="I2612" s="9"/>
      <c r="J2612" s="9"/>
      <c r="K2612" s="9"/>
      <c r="L2612" s="9"/>
      <c r="V2612" s="16"/>
    </row>
    <row r="2613" spans="8:22" x14ac:dyDescent="0.2">
      <c r="H2613" s="8"/>
      <c r="I2613" s="9"/>
      <c r="J2613" s="9"/>
      <c r="K2613" s="9"/>
      <c r="L2613" s="9"/>
      <c r="V2613" s="16"/>
    </row>
    <row r="2614" spans="8:22" x14ac:dyDescent="0.2">
      <c r="H2614" s="8"/>
      <c r="I2614" s="9"/>
      <c r="J2614" s="9"/>
      <c r="K2614" s="9"/>
      <c r="L2614" s="9"/>
      <c r="V2614" s="16"/>
    </row>
    <row r="2615" spans="8:22" x14ac:dyDescent="0.2">
      <c r="H2615" s="8"/>
      <c r="I2615" s="9"/>
      <c r="J2615" s="9"/>
      <c r="K2615" s="9"/>
      <c r="L2615" s="9"/>
      <c r="V2615" s="16"/>
    </row>
    <row r="2616" spans="8:22" x14ac:dyDescent="0.2">
      <c r="H2616" s="8"/>
      <c r="I2616" s="9"/>
      <c r="J2616" s="9"/>
      <c r="K2616" s="9"/>
      <c r="L2616" s="9"/>
      <c r="V2616" s="16"/>
    </row>
    <row r="2617" spans="8:22" x14ac:dyDescent="0.2">
      <c r="H2617" s="8"/>
      <c r="I2617" s="9"/>
      <c r="J2617" s="9"/>
      <c r="K2617" s="9"/>
      <c r="L2617" s="9"/>
      <c r="V2617" s="16"/>
    </row>
    <row r="2618" spans="8:22" x14ac:dyDescent="0.2">
      <c r="H2618" s="8"/>
      <c r="I2618" s="9"/>
      <c r="J2618" s="9"/>
      <c r="K2618" s="9"/>
      <c r="L2618" s="9"/>
      <c r="V2618" s="16"/>
    </row>
    <row r="2619" spans="8:22" x14ac:dyDescent="0.2">
      <c r="H2619" s="8"/>
      <c r="I2619" s="9"/>
      <c r="J2619" s="9"/>
      <c r="K2619" s="9"/>
      <c r="L2619" s="9"/>
      <c r="V2619" s="16"/>
    </row>
    <row r="2620" spans="8:22" x14ac:dyDescent="0.2">
      <c r="H2620" s="8"/>
      <c r="I2620" s="9"/>
      <c r="J2620" s="9"/>
      <c r="K2620" s="9"/>
      <c r="L2620" s="9"/>
      <c r="V2620" s="16"/>
    </row>
    <row r="2621" spans="8:22" x14ac:dyDescent="0.2">
      <c r="H2621" s="8"/>
      <c r="I2621" s="9"/>
      <c r="J2621" s="9"/>
      <c r="K2621" s="9"/>
      <c r="L2621" s="9"/>
      <c r="V2621" s="16"/>
    </row>
    <row r="2622" spans="8:22" x14ac:dyDescent="0.2">
      <c r="H2622" s="8"/>
      <c r="I2622" s="9"/>
      <c r="J2622" s="9"/>
      <c r="K2622" s="9"/>
      <c r="L2622" s="9"/>
      <c r="V2622" s="16"/>
    </row>
    <row r="2623" spans="8:22" x14ac:dyDescent="0.2">
      <c r="H2623" s="8"/>
      <c r="I2623" s="9"/>
      <c r="J2623" s="9"/>
      <c r="K2623" s="9"/>
      <c r="L2623" s="9"/>
      <c r="V2623" s="16"/>
    </row>
    <row r="2624" spans="8:22" x14ac:dyDescent="0.2">
      <c r="H2624" s="8"/>
      <c r="I2624" s="9"/>
      <c r="J2624" s="9"/>
      <c r="K2624" s="9"/>
      <c r="L2624" s="9"/>
      <c r="V2624" s="16"/>
    </row>
    <row r="2625" spans="8:22" x14ac:dyDescent="0.2">
      <c r="H2625" s="8"/>
      <c r="I2625" s="9"/>
      <c r="J2625" s="9"/>
      <c r="K2625" s="9"/>
      <c r="L2625" s="9"/>
      <c r="V2625" s="16"/>
    </row>
    <row r="2626" spans="8:22" x14ac:dyDescent="0.2">
      <c r="H2626" s="8"/>
      <c r="I2626" s="9"/>
      <c r="J2626" s="9"/>
      <c r="K2626" s="9"/>
      <c r="L2626" s="9"/>
      <c r="V2626" s="16"/>
    </row>
    <row r="2627" spans="8:22" x14ac:dyDescent="0.2">
      <c r="H2627" s="8"/>
      <c r="I2627" s="9"/>
      <c r="J2627" s="9"/>
      <c r="K2627" s="9"/>
      <c r="L2627" s="9"/>
      <c r="V2627" s="16"/>
    </row>
    <row r="2628" spans="8:22" x14ac:dyDescent="0.2">
      <c r="H2628" s="8"/>
      <c r="I2628" s="9"/>
      <c r="J2628" s="9"/>
      <c r="K2628" s="9"/>
      <c r="L2628" s="9"/>
      <c r="V2628" s="16"/>
    </row>
    <row r="2629" spans="8:22" x14ac:dyDescent="0.2">
      <c r="H2629" s="8"/>
      <c r="I2629" s="9"/>
      <c r="J2629" s="9"/>
      <c r="K2629" s="9"/>
      <c r="L2629" s="9"/>
      <c r="V2629" s="16"/>
    </row>
    <row r="2630" spans="8:22" x14ac:dyDescent="0.2">
      <c r="H2630" s="8"/>
      <c r="I2630" s="9"/>
      <c r="J2630" s="9"/>
      <c r="K2630" s="9"/>
      <c r="L2630" s="9"/>
      <c r="V2630" s="16"/>
    </row>
    <row r="2631" spans="8:22" x14ac:dyDescent="0.2">
      <c r="H2631" s="8"/>
      <c r="I2631" s="9"/>
      <c r="J2631" s="9"/>
      <c r="K2631" s="9"/>
      <c r="L2631" s="9"/>
      <c r="V2631" s="16"/>
    </row>
    <row r="2632" spans="8:22" x14ac:dyDescent="0.2">
      <c r="H2632" s="8"/>
      <c r="I2632" s="9"/>
      <c r="J2632" s="9"/>
      <c r="K2632" s="9"/>
      <c r="L2632" s="9"/>
      <c r="V2632" s="16"/>
    </row>
    <row r="2633" spans="8:22" x14ac:dyDescent="0.2">
      <c r="H2633" s="8"/>
      <c r="I2633" s="9"/>
      <c r="J2633" s="9"/>
      <c r="K2633" s="9"/>
      <c r="L2633" s="9"/>
      <c r="V2633" s="16"/>
    </row>
    <row r="2634" spans="8:22" x14ac:dyDescent="0.2">
      <c r="H2634" s="8"/>
      <c r="I2634" s="9"/>
      <c r="J2634" s="9"/>
      <c r="K2634" s="9"/>
      <c r="L2634" s="9"/>
      <c r="V2634" s="16"/>
    </row>
    <row r="2635" spans="8:22" x14ac:dyDescent="0.2">
      <c r="H2635" s="8"/>
      <c r="I2635" s="9"/>
      <c r="J2635" s="9"/>
      <c r="K2635" s="9"/>
      <c r="L2635" s="9"/>
      <c r="V2635" s="16"/>
    </row>
    <row r="2636" spans="8:22" x14ac:dyDescent="0.2">
      <c r="H2636" s="8"/>
      <c r="I2636" s="9"/>
      <c r="J2636" s="9"/>
      <c r="K2636" s="9"/>
      <c r="L2636" s="9"/>
      <c r="V2636" s="16"/>
    </row>
    <row r="2637" spans="8:22" x14ac:dyDescent="0.2">
      <c r="H2637" s="8"/>
      <c r="I2637" s="9"/>
      <c r="J2637" s="9"/>
      <c r="K2637" s="9"/>
      <c r="L2637" s="9"/>
      <c r="V2637" s="16"/>
    </row>
    <row r="2638" spans="8:22" x14ac:dyDescent="0.2">
      <c r="H2638" s="8"/>
      <c r="I2638" s="9"/>
      <c r="J2638" s="9"/>
      <c r="K2638" s="9"/>
      <c r="L2638" s="9"/>
      <c r="V2638" s="16"/>
    </row>
    <row r="2639" spans="8:22" x14ac:dyDescent="0.2">
      <c r="H2639" s="8"/>
      <c r="I2639" s="9"/>
      <c r="J2639" s="9"/>
      <c r="K2639" s="9"/>
      <c r="L2639" s="9"/>
      <c r="V2639" s="16"/>
    </row>
    <row r="2640" spans="8:22" x14ac:dyDescent="0.2">
      <c r="H2640" s="8"/>
      <c r="I2640" s="9"/>
      <c r="J2640" s="9"/>
      <c r="K2640" s="9"/>
      <c r="L2640" s="9"/>
      <c r="V2640" s="16"/>
    </row>
    <row r="2641" spans="8:22" x14ac:dyDescent="0.2">
      <c r="H2641" s="8"/>
      <c r="I2641" s="9"/>
      <c r="J2641" s="9"/>
      <c r="K2641" s="9"/>
      <c r="L2641" s="9"/>
      <c r="V2641" s="16"/>
    </row>
    <row r="2642" spans="8:22" x14ac:dyDescent="0.2">
      <c r="H2642" s="8"/>
      <c r="I2642" s="9"/>
      <c r="J2642" s="9"/>
      <c r="K2642" s="9"/>
      <c r="L2642" s="9"/>
      <c r="V2642" s="16"/>
    </row>
    <row r="2643" spans="8:22" x14ac:dyDescent="0.2">
      <c r="H2643" s="8"/>
      <c r="I2643" s="9"/>
      <c r="J2643" s="9"/>
      <c r="K2643" s="9"/>
      <c r="L2643" s="9"/>
      <c r="V2643" s="16"/>
    </row>
    <row r="2644" spans="8:22" x14ac:dyDescent="0.2">
      <c r="H2644" s="8"/>
      <c r="I2644" s="9"/>
      <c r="J2644" s="9"/>
      <c r="K2644" s="9"/>
      <c r="L2644" s="9"/>
      <c r="V2644" s="16"/>
    </row>
    <row r="2645" spans="8:22" x14ac:dyDescent="0.2">
      <c r="H2645" s="8"/>
      <c r="I2645" s="9"/>
      <c r="J2645" s="9"/>
      <c r="K2645" s="9"/>
      <c r="L2645" s="9"/>
      <c r="V2645" s="16"/>
    </row>
    <row r="2646" spans="8:22" x14ac:dyDescent="0.2">
      <c r="H2646" s="8"/>
      <c r="I2646" s="9"/>
      <c r="J2646" s="9"/>
      <c r="K2646" s="9"/>
      <c r="L2646" s="9"/>
      <c r="V2646" s="16"/>
    </row>
    <row r="2647" spans="8:22" x14ac:dyDescent="0.2">
      <c r="H2647" s="8"/>
      <c r="I2647" s="9"/>
      <c r="J2647" s="9"/>
      <c r="K2647" s="9"/>
      <c r="L2647" s="9"/>
      <c r="V2647" s="16"/>
    </row>
    <row r="2648" spans="8:22" x14ac:dyDescent="0.2">
      <c r="H2648" s="8"/>
      <c r="I2648" s="9"/>
      <c r="J2648" s="9"/>
      <c r="K2648" s="9"/>
      <c r="L2648" s="9"/>
      <c r="V2648" s="16"/>
    </row>
    <row r="2649" spans="8:22" x14ac:dyDescent="0.2">
      <c r="H2649" s="8"/>
      <c r="I2649" s="9"/>
      <c r="J2649" s="9"/>
      <c r="K2649" s="9"/>
      <c r="L2649" s="9"/>
      <c r="V2649" s="16"/>
    </row>
    <row r="2650" spans="8:22" x14ac:dyDescent="0.2">
      <c r="H2650" s="8"/>
      <c r="I2650" s="9"/>
      <c r="J2650" s="9"/>
      <c r="K2650" s="9"/>
      <c r="L2650" s="9"/>
      <c r="V2650" s="16"/>
    </row>
    <row r="2651" spans="8:22" x14ac:dyDescent="0.2">
      <c r="H2651" s="8"/>
      <c r="I2651" s="9"/>
      <c r="J2651" s="9"/>
      <c r="K2651" s="9"/>
      <c r="L2651" s="9"/>
      <c r="V2651" s="16"/>
    </row>
    <row r="2652" spans="8:22" x14ac:dyDescent="0.2">
      <c r="H2652" s="8"/>
      <c r="I2652" s="9"/>
      <c r="J2652" s="9"/>
      <c r="K2652" s="9"/>
      <c r="L2652" s="9"/>
      <c r="V2652" s="16"/>
    </row>
    <row r="2653" spans="8:22" x14ac:dyDescent="0.2">
      <c r="H2653" s="8"/>
      <c r="I2653" s="9"/>
      <c r="J2653" s="9"/>
      <c r="K2653" s="9"/>
      <c r="L2653" s="9"/>
      <c r="V2653" s="16"/>
    </row>
    <row r="2654" spans="8:22" x14ac:dyDescent="0.2">
      <c r="H2654" s="8"/>
      <c r="I2654" s="9"/>
      <c r="J2654" s="9"/>
      <c r="K2654" s="9"/>
      <c r="L2654" s="9"/>
      <c r="V2654" s="16"/>
    </row>
    <row r="2655" spans="8:22" x14ac:dyDescent="0.2">
      <c r="H2655" s="8"/>
      <c r="I2655" s="9"/>
      <c r="J2655" s="9"/>
      <c r="K2655" s="9"/>
      <c r="L2655" s="9"/>
      <c r="V2655" s="16"/>
    </row>
    <row r="2656" spans="8:22" x14ac:dyDescent="0.2">
      <c r="H2656" s="8"/>
      <c r="I2656" s="9"/>
      <c r="J2656" s="9"/>
      <c r="K2656" s="9"/>
      <c r="L2656" s="9"/>
      <c r="V2656" s="16"/>
    </row>
    <row r="2657" spans="8:22" x14ac:dyDescent="0.2">
      <c r="H2657" s="8"/>
      <c r="I2657" s="9"/>
      <c r="J2657" s="9"/>
      <c r="K2657" s="9"/>
      <c r="L2657" s="9"/>
      <c r="V2657" s="16"/>
    </row>
    <row r="2658" spans="8:22" x14ac:dyDescent="0.2">
      <c r="H2658" s="8"/>
      <c r="I2658" s="9"/>
      <c r="J2658" s="9"/>
      <c r="K2658" s="9"/>
      <c r="L2658" s="9"/>
      <c r="V2658" s="16"/>
    </row>
    <row r="2659" spans="8:22" x14ac:dyDescent="0.2">
      <c r="H2659" s="8"/>
      <c r="I2659" s="9"/>
      <c r="J2659" s="9"/>
      <c r="K2659" s="9"/>
      <c r="L2659" s="9"/>
      <c r="V2659" s="16"/>
    </row>
    <row r="2660" spans="8:22" x14ac:dyDescent="0.2">
      <c r="H2660" s="8"/>
      <c r="I2660" s="9"/>
      <c r="J2660" s="9"/>
      <c r="K2660" s="9"/>
      <c r="L2660" s="9"/>
      <c r="V2660" s="16"/>
    </row>
    <row r="2661" spans="8:22" x14ac:dyDescent="0.2">
      <c r="H2661" s="8"/>
      <c r="I2661" s="9"/>
      <c r="J2661" s="9"/>
      <c r="K2661" s="9"/>
      <c r="L2661" s="9"/>
      <c r="V2661" s="16"/>
    </row>
    <row r="2662" spans="8:22" x14ac:dyDescent="0.2">
      <c r="H2662" s="8"/>
      <c r="I2662" s="9"/>
      <c r="J2662" s="9"/>
      <c r="K2662" s="9"/>
      <c r="L2662" s="9"/>
      <c r="V2662" s="16"/>
    </row>
    <row r="2663" spans="8:22" x14ac:dyDescent="0.2">
      <c r="H2663" s="8"/>
      <c r="I2663" s="9"/>
      <c r="J2663" s="9"/>
      <c r="K2663" s="9"/>
      <c r="L2663" s="9"/>
      <c r="V2663" s="16"/>
    </row>
    <row r="2664" spans="8:22" x14ac:dyDescent="0.2">
      <c r="H2664" s="8"/>
      <c r="I2664" s="9"/>
      <c r="J2664" s="9"/>
      <c r="K2664" s="9"/>
      <c r="L2664" s="9"/>
      <c r="V2664" s="16"/>
    </row>
    <row r="2665" spans="8:22" x14ac:dyDescent="0.2">
      <c r="H2665" s="8"/>
      <c r="I2665" s="9"/>
      <c r="J2665" s="9"/>
      <c r="K2665" s="9"/>
      <c r="L2665" s="9"/>
      <c r="V2665" s="16"/>
    </row>
    <row r="2666" spans="8:22" x14ac:dyDescent="0.2">
      <c r="H2666" s="8"/>
      <c r="I2666" s="9"/>
      <c r="J2666" s="9"/>
      <c r="K2666" s="9"/>
      <c r="L2666" s="9"/>
      <c r="V2666" s="16"/>
    </row>
    <row r="2667" spans="8:22" x14ac:dyDescent="0.2">
      <c r="H2667" s="8"/>
      <c r="I2667" s="9"/>
      <c r="J2667" s="9"/>
      <c r="K2667" s="9"/>
      <c r="L2667" s="9"/>
      <c r="V2667" s="16"/>
    </row>
    <row r="2668" spans="8:22" x14ac:dyDescent="0.2">
      <c r="H2668" s="8"/>
      <c r="I2668" s="9"/>
      <c r="J2668" s="9"/>
      <c r="K2668" s="9"/>
      <c r="L2668" s="9"/>
      <c r="V2668" s="16"/>
    </row>
    <row r="2669" spans="8:22" x14ac:dyDescent="0.2">
      <c r="H2669" s="8"/>
      <c r="I2669" s="9"/>
      <c r="J2669" s="9"/>
      <c r="K2669" s="9"/>
      <c r="L2669" s="9"/>
      <c r="V2669" s="16"/>
    </row>
    <row r="2670" spans="8:22" x14ac:dyDescent="0.2">
      <c r="H2670" s="8"/>
      <c r="I2670" s="9"/>
      <c r="J2670" s="9"/>
      <c r="K2670" s="9"/>
      <c r="L2670" s="9"/>
      <c r="V2670" s="16"/>
    </row>
    <row r="2671" spans="8:22" x14ac:dyDescent="0.2">
      <c r="H2671" s="8"/>
      <c r="I2671" s="9"/>
      <c r="J2671" s="9"/>
      <c r="K2671" s="9"/>
      <c r="L2671" s="9"/>
      <c r="V2671" s="16"/>
    </row>
    <row r="2672" spans="8:22" x14ac:dyDescent="0.2">
      <c r="H2672" s="8"/>
      <c r="I2672" s="9"/>
      <c r="J2672" s="9"/>
      <c r="K2672" s="9"/>
      <c r="L2672" s="9"/>
      <c r="V2672" s="16"/>
    </row>
    <row r="2673" spans="8:22" x14ac:dyDescent="0.2">
      <c r="H2673" s="8"/>
      <c r="I2673" s="9"/>
      <c r="J2673" s="9"/>
      <c r="K2673" s="9"/>
      <c r="L2673" s="9"/>
      <c r="V2673" s="16"/>
    </row>
    <row r="2674" spans="8:22" x14ac:dyDescent="0.2">
      <c r="H2674" s="8"/>
      <c r="I2674" s="9"/>
      <c r="J2674" s="9"/>
      <c r="K2674" s="9"/>
      <c r="L2674" s="9"/>
      <c r="V2674" s="16"/>
    </row>
    <row r="2675" spans="8:22" x14ac:dyDescent="0.2">
      <c r="H2675" s="8"/>
      <c r="I2675" s="9"/>
      <c r="J2675" s="9"/>
      <c r="K2675" s="9"/>
      <c r="L2675" s="9"/>
      <c r="V2675" s="16"/>
    </row>
    <row r="2676" spans="8:22" x14ac:dyDescent="0.2">
      <c r="H2676" s="8"/>
      <c r="I2676" s="9"/>
      <c r="J2676" s="9"/>
      <c r="K2676" s="9"/>
      <c r="L2676" s="9"/>
      <c r="V2676" s="16"/>
    </row>
    <row r="2677" spans="8:22" x14ac:dyDescent="0.2">
      <c r="H2677" s="8"/>
      <c r="I2677" s="9"/>
      <c r="J2677" s="9"/>
      <c r="K2677" s="9"/>
      <c r="L2677" s="9"/>
      <c r="V2677" s="16"/>
    </row>
    <row r="2678" spans="8:22" x14ac:dyDescent="0.2">
      <c r="H2678" s="8"/>
      <c r="I2678" s="9"/>
      <c r="J2678" s="9"/>
      <c r="K2678" s="9"/>
      <c r="L2678" s="9"/>
      <c r="V2678" s="16"/>
    </row>
    <row r="2679" spans="8:22" x14ac:dyDescent="0.2">
      <c r="H2679" s="8"/>
      <c r="I2679" s="9"/>
      <c r="J2679" s="9"/>
      <c r="K2679" s="9"/>
      <c r="L2679" s="9"/>
      <c r="V2679" s="16"/>
    </row>
    <row r="2680" spans="8:22" x14ac:dyDescent="0.2">
      <c r="H2680" s="8"/>
      <c r="I2680" s="9"/>
      <c r="J2680" s="9"/>
      <c r="K2680" s="9"/>
      <c r="L2680" s="9"/>
      <c r="V2680" s="16"/>
    </row>
    <row r="2681" spans="8:22" x14ac:dyDescent="0.2">
      <c r="H2681" s="8"/>
      <c r="I2681" s="9"/>
      <c r="J2681" s="9"/>
      <c r="K2681" s="9"/>
      <c r="L2681" s="9"/>
      <c r="V2681" s="16"/>
    </row>
    <row r="2682" spans="8:22" x14ac:dyDescent="0.2">
      <c r="H2682" s="8"/>
      <c r="I2682" s="9"/>
      <c r="J2682" s="9"/>
      <c r="K2682" s="9"/>
      <c r="L2682" s="9"/>
      <c r="V2682" s="16"/>
    </row>
    <row r="2683" spans="8:22" x14ac:dyDescent="0.2">
      <c r="H2683" s="8"/>
      <c r="I2683" s="9"/>
      <c r="J2683" s="9"/>
      <c r="K2683" s="9"/>
      <c r="L2683" s="9"/>
      <c r="V2683" s="16"/>
    </row>
    <row r="2684" spans="8:22" x14ac:dyDescent="0.2">
      <c r="H2684" s="8"/>
      <c r="I2684" s="9"/>
      <c r="J2684" s="9"/>
      <c r="K2684" s="9"/>
      <c r="L2684" s="9"/>
      <c r="V2684" s="16"/>
    </row>
    <row r="2685" spans="8:22" x14ac:dyDescent="0.2">
      <c r="H2685" s="8"/>
      <c r="I2685" s="9"/>
      <c r="J2685" s="9"/>
      <c r="K2685" s="9"/>
      <c r="L2685" s="9"/>
      <c r="V2685" s="16"/>
    </row>
    <row r="2686" spans="8:22" x14ac:dyDescent="0.2">
      <c r="H2686" s="8"/>
      <c r="I2686" s="9"/>
      <c r="J2686" s="9"/>
      <c r="K2686" s="9"/>
      <c r="L2686" s="9"/>
      <c r="V2686" s="16"/>
    </row>
    <row r="2687" spans="8:22" x14ac:dyDescent="0.2">
      <c r="H2687" s="8"/>
      <c r="I2687" s="9"/>
      <c r="J2687" s="9"/>
      <c r="K2687" s="9"/>
      <c r="L2687" s="9"/>
      <c r="V2687" s="16"/>
    </row>
    <row r="2688" spans="8:22" x14ac:dyDescent="0.2">
      <c r="H2688" s="8"/>
      <c r="I2688" s="9"/>
      <c r="J2688" s="9"/>
      <c r="K2688" s="9"/>
      <c r="L2688" s="9"/>
      <c r="V2688" s="16"/>
    </row>
    <row r="2689" spans="8:22" x14ac:dyDescent="0.2">
      <c r="H2689" s="8"/>
      <c r="I2689" s="9"/>
      <c r="J2689" s="9"/>
      <c r="K2689" s="9"/>
      <c r="L2689" s="9"/>
      <c r="V2689" s="16"/>
    </row>
    <row r="2690" spans="8:22" x14ac:dyDescent="0.2">
      <c r="H2690" s="8"/>
      <c r="I2690" s="9"/>
      <c r="J2690" s="9"/>
      <c r="K2690" s="9"/>
      <c r="L2690" s="9"/>
      <c r="V2690" s="16"/>
    </row>
    <row r="2691" spans="8:22" x14ac:dyDescent="0.2">
      <c r="H2691" s="8"/>
      <c r="I2691" s="9"/>
      <c r="J2691" s="9"/>
      <c r="K2691" s="9"/>
      <c r="L2691" s="9"/>
      <c r="V2691" s="16"/>
    </row>
    <row r="2692" spans="8:22" x14ac:dyDescent="0.2">
      <c r="H2692" s="8"/>
      <c r="I2692" s="9"/>
      <c r="J2692" s="9"/>
      <c r="K2692" s="9"/>
      <c r="L2692" s="9"/>
      <c r="V2692" s="16"/>
    </row>
    <row r="2693" spans="8:22" x14ac:dyDescent="0.2">
      <c r="H2693" s="8"/>
      <c r="I2693" s="9"/>
      <c r="J2693" s="9"/>
      <c r="K2693" s="9"/>
      <c r="L2693" s="9"/>
      <c r="V2693" s="16"/>
    </row>
    <row r="2694" spans="8:22" x14ac:dyDescent="0.2">
      <c r="H2694" s="8"/>
      <c r="I2694" s="9"/>
      <c r="J2694" s="9"/>
      <c r="K2694" s="9"/>
      <c r="L2694" s="9"/>
      <c r="V2694" s="16"/>
    </row>
    <row r="2695" spans="8:22" x14ac:dyDescent="0.2">
      <c r="H2695" s="8"/>
      <c r="I2695" s="9"/>
      <c r="J2695" s="9"/>
      <c r="K2695" s="9"/>
      <c r="L2695" s="9"/>
      <c r="V2695" s="16"/>
    </row>
    <row r="2696" spans="8:22" x14ac:dyDescent="0.2">
      <c r="H2696" s="8"/>
      <c r="I2696" s="9"/>
      <c r="J2696" s="9"/>
      <c r="K2696" s="9"/>
      <c r="L2696" s="9"/>
      <c r="V2696" s="16"/>
    </row>
    <row r="2697" spans="8:22" x14ac:dyDescent="0.2">
      <c r="H2697" s="8"/>
      <c r="I2697" s="9"/>
      <c r="J2697" s="9"/>
      <c r="K2697" s="9"/>
      <c r="L2697" s="9"/>
      <c r="V2697" s="16"/>
    </row>
    <row r="2698" spans="8:22" x14ac:dyDescent="0.2">
      <c r="H2698" s="8"/>
      <c r="I2698" s="9"/>
      <c r="J2698" s="9"/>
      <c r="K2698" s="9"/>
      <c r="L2698" s="9"/>
      <c r="V2698" s="16"/>
    </row>
    <row r="2699" spans="8:22" x14ac:dyDescent="0.2">
      <c r="H2699" s="8"/>
      <c r="I2699" s="9"/>
      <c r="J2699" s="9"/>
      <c r="K2699" s="9"/>
      <c r="L2699" s="9"/>
      <c r="V2699" s="16"/>
    </row>
    <row r="2700" spans="8:22" x14ac:dyDescent="0.2">
      <c r="H2700" s="8"/>
      <c r="I2700" s="9"/>
      <c r="J2700" s="9"/>
      <c r="K2700" s="9"/>
      <c r="L2700" s="9"/>
      <c r="V2700" s="16"/>
    </row>
    <row r="2701" spans="8:22" x14ac:dyDescent="0.2">
      <c r="H2701" s="8"/>
      <c r="I2701" s="9"/>
      <c r="J2701" s="9"/>
      <c r="K2701" s="9"/>
      <c r="L2701" s="9"/>
      <c r="V2701" s="16"/>
    </row>
    <row r="2702" spans="8:22" x14ac:dyDescent="0.2">
      <c r="H2702" s="8"/>
      <c r="I2702" s="9"/>
      <c r="J2702" s="9"/>
      <c r="K2702" s="9"/>
      <c r="L2702" s="9"/>
      <c r="V2702" s="16"/>
    </row>
    <row r="2703" spans="8:22" x14ac:dyDescent="0.2">
      <c r="H2703" s="8"/>
      <c r="I2703" s="9"/>
      <c r="J2703" s="9"/>
      <c r="K2703" s="9"/>
      <c r="L2703" s="9"/>
      <c r="V2703" s="16"/>
    </row>
    <row r="2704" spans="8:22" x14ac:dyDescent="0.2">
      <c r="H2704" s="8"/>
      <c r="I2704" s="9"/>
      <c r="J2704" s="9"/>
      <c r="K2704" s="9"/>
      <c r="L2704" s="9"/>
      <c r="V2704" s="16"/>
    </row>
    <row r="2705" spans="8:22" x14ac:dyDescent="0.2">
      <c r="H2705" s="8"/>
      <c r="I2705" s="9"/>
      <c r="J2705" s="9"/>
      <c r="K2705" s="9"/>
      <c r="L2705" s="9"/>
      <c r="V2705" s="16"/>
    </row>
    <row r="2706" spans="8:22" x14ac:dyDescent="0.2">
      <c r="H2706" s="8"/>
      <c r="I2706" s="9"/>
      <c r="J2706" s="9"/>
      <c r="K2706" s="9"/>
      <c r="L2706" s="9"/>
      <c r="V2706" s="16"/>
    </row>
    <row r="2707" spans="8:22" x14ac:dyDescent="0.2">
      <c r="H2707" s="8"/>
      <c r="I2707" s="9"/>
      <c r="J2707" s="9"/>
      <c r="K2707" s="9"/>
      <c r="L2707" s="9"/>
      <c r="V2707" s="16"/>
    </row>
    <row r="2708" spans="8:22" x14ac:dyDescent="0.2">
      <c r="H2708" s="8"/>
      <c r="I2708" s="9"/>
      <c r="J2708" s="9"/>
      <c r="K2708" s="9"/>
      <c r="L2708" s="9"/>
      <c r="V2708" s="16"/>
    </row>
    <row r="2709" spans="8:22" x14ac:dyDescent="0.2">
      <c r="H2709" s="8"/>
      <c r="I2709" s="9"/>
      <c r="J2709" s="9"/>
      <c r="K2709" s="9"/>
      <c r="L2709" s="9"/>
      <c r="V2709" s="16"/>
    </row>
    <row r="2710" spans="8:22" x14ac:dyDescent="0.2">
      <c r="H2710" s="8"/>
      <c r="I2710" s="9"/>
      <c r="J2710" s="9"/>
      <c r="K2710" s="9"/>
      <c r="L2710" s="9"/>
      <c r="V2710" s="16"/>
    </row>
    <row r="2711" spans="8:22" x14ac:dyDescent="0.2">
      <c r="H2711" s="8"/>
      <c r="I2711" s="9"/>
      <c r="J2711" s="9"/>
      <c r="K2711" s="9"/>
      <c r="L2711" s="9"/>
      <c r="V2711" s="16"/>
    </row>
    <row r="2712" spans="8:22" x14ac:dyDescent="0.2">
      <c r="H2712" s="8"/>
      <c r="I2712" s="9"/>
      <c r="J2712" s="9"/>
      <c r="K2712" s="9"/>
      <c r="L2712" s="9"/>
      <c r="V2712" s="16"/>
    </row>
    <row r="2713" spans="8:22" x14ac:dyDescent="0.2">
      <c r="H2713" s="8"/>
      <c r="I2713" s="9"/>
      <c r="J2713" s="9"/>
      <c r="K2713" s="9"/>
      <c r="L2713" s="9"/>
      <c r="V2713" s="16"/>
    </row>
    <row r="2714" spans="8:22" x14ac:dyDescent="0.2">
      <c r="H2714" s="8"/>
      <c r="I2714" s="9"/>
      <c r="J2714" s="9"/>
      <c r="K2714" s="9"/>
      <c r="L2714" s="9"/>
      <c r="V2714" s="16"/>
    </row>
    <row r="2715" spans="8:22" x14ac:dyDescent="0.2">
      <c r="H2715" s="8"/>
      <c r="I2715" s="9"/>
      <c r="J2715" s="9"/>
      <c r="K2715" s="9"/>
      <c r="L2715" s="9"/>
      <c r="V2715" s="16"/>
    </row>
    <row r="2716" spans="8:22" x14ac:dyDescent="0.2">
      <c r="H2716" s="8"/>
      <c r="I2716" s="9"/>
      <c r="J2716" s="9"/>
      <c r="K2716" s="9"/>
      <c r="L2716" s="9"/>
      <c r="V2716" s="16"/>
    </row>
    <row r="2717" spans="8:22" x14ac:dyDescent="0.2">
      <c r="H2717" s="8"/>
      <c r="I2717" s="9"/>
      <c r="J2717" s="9"/>
      <c r="K2717" s="9"/>
      <c r="L2717" s="9"/>
      <c r="V2717" s="16"/>
    </row>
    <row r="2718" spans="8:22" x14ac:dyDescent="0.2">
      <c r="H2718" s="8"/>
      <c r="I2718" s="9"/>
      <c r="J2718" s="9"/>
      <c r="K2718" s="9"/>
      <c r="L2718" s="9"/>
      <c r="V2718" s="16"/>
    </row>
    <row r="2719" spans="8:22" x14ac:dyDescent="0.2">
      <c r="H2719" s="8"/>
      <c r="I2719" s="9"/>
      <c r="J2719" s="9"/>
      <c r="K2719" s="9"/>
      <c r="L2719" s="9"/>
      <c r="V2719" s="16"/>
    </row>
    <row r="2720" spans="8:22" x14ac:dyDescent="0.2">
      <c r="H2720" s="8"/>
      <c r="I2720" s="9"/>
      <c r="J2720" s="9"/>
      <c r="K2720" s="9"/>
      <c r="L2720" s="9"/>
      <c r="V2720" s="16"/>
    </row>
    <row r="2721" spans="8:22" x14ac:dyDescent="0.2">
      <c r="H2721" s="8"/>
      <c r="I2721" s="9"/>
      <c r="J2721" s="9"/>
      <c r="K2721" s="9"/>
      <c r="L2721" s="9"/>
      <c r="V2721" s="16"/>
    </row>
    <row r="2722" spans="8:22" x14ac:dyDescent="0.2">
      <c r="H2722" s="8"/>
      <c r="I2722" s="9"/>
      <c r="J2722" s="9"/>
      <c r="K2722" s="9"/>
      <c r="L2722" s="9"/>
      <c r="V2722" s="16"/>
    </row>
    <row r="2723" spans="8:22" x14ac:dyDescent="0.2">
      <c r="H2723" s="8"/>
      <c r="I2723" s="9"/>
      <c r="J2723" s="9"/>
      <c r="K2723" s="9"/>
      <c r="L2723" s="9"/>
      <c r="V2723" s="16"/>
    </row>
    <row r="2724" spans="8:22" x14ac:dyDescent="0.2">
      <c r="H2724" s="8"/>
      <c r="I2724" s="9"/>
      <c r="J2724" s="9"/>
      <c r="K2724" s="9"/>
      <c r="L2724" s="9"/>
      <c r="V2724" s="16"/>
    </row>
    <row r="2725" spans="8:22" x14ac:dyDescent="0.2">
      <c r="H2725" s="8"/>
      <c r="I2725" s="9"/>
      <c r="J2725" s="9"/>
      <c r="K2725" s="9"/>
      <c r="L2725" s="9"/>
      <c r="V2725" s="16"/>
    </row>
    <row r="2726" spans="8:22" x14ac:dyDescent="0.2">
      <c r="H2726" s="8"/>
      <c r="I2726" s="9"/>
      <c r="J2726" s="9"/>
      <c r="K2726" s="9"/>
      <c r="L2726" s="9"/>
      <c r="V2726" s="16"/>
    </row>
    <row r="2727" spans="8:22" x14ac:dyDescent="0.2">
      <c r="H2727" s="8"/>
      <c r="I2727" s="9"/>
      <c r="J2727" s="9"/>
      <c r="K2727" s="9"/>
      <c r="L2727" s="9"/>
      <c r="V2727" s="16"/>
    </row>
    <row r="2728" spans="8:22" x14ac:dyDescent="0.2">
      <c r="H2728" s="8"/>
      <c r="I2728" s="9"/>
      <c r="J2728" s="9"/>
      <c r="K2728" s="9"/>
      <c r="L2728" s="9"/>
      <c r="V2728" s="16"/>
    </row>
    <row r="2729" spans="8:22" x14ac:dyDescent="0.2">
      <c r="H2729" s="8"/>
      <c r="I2729" s="9"/>
      <c r="J2729" s="9"/>
      <c r="K2729" s="9"/>
      <c r="L2729" s="9"/>
      <c r="V2729" s="16"/>
    </row>
    <row r="2730" spans="8:22" x14ac:dyDescent="0.2">
      <c r="H2730" s="8"/>
      <c r="I2730" s="9"/>
      <c r="J2730" s="9"/>
      <c r="K2730" s="9"/>
      <c r="L2730" s="9"/>
      <c r="V2730" s="16"/>
    </row>
    <row r="2731" spans="8:22" x14ac:dyDescent="0.2">
      <c r="H2731" s="8"/>
      <c r="I2731" s="9"/>
      <c r="J2731" s="9"/>
      <c r="K2731" s="9"/>
      <c r="L2731" s="9"/>
      <c r="V2731" s="16"/>
    </row>
    <row r="2732" spans="8:22" x14ac:dyDescent="0.2">
      <c r="H2732" s="8"/>
      <c r="I2732" s="9"/>
      <c r="J2732" s="9"/>
      <c r="K2732" s="9"/>
      <c r="L2732" s="9"/>
      <c r="V2732" s="16"/>
    </row>
    <row r="2733" spans="8:22" x14ac:dyDescent="0.2">
      <c r="H2733" s="8"/>
      <c r="I2733" s="9"/>
      <c r="J2733" s="9"/>
      <c r="K2733" s="9"/>
      <c r="L2733" s="9"/>
      <c r="V2733" s="16"/>
    </row>
    <row r="2734" spans="8:22" x14ac:dyDescent="0.2">
      <c r="H2734" s="8"/>
      <c r="I2734" s="9"/>
      <c r="J2734" s="9"/>
      <c r="K2734" s="9"/>
      <c r="L2734" s="9"/>
      <c r="V2734" s="16"/>
    </row>
    <row r="2735" spans="8:22" x14ac:dyDescent="0.2">
      <c r="H2735" s="8"/>
      <c r="I2735" s="9"/>
      <c r="J2735" s="9"/>
      <c r="K2735" s="9"/>
      <c r="L2735" s="9"/>
      <c r="V2735" s="16"/>
    </row>
    <row r="2736" spans="8:22" x14ac:dyDescent="0.2">
      <c r="H2736" s="8"/>
      <c r="I2736" s="9"/>
      <c r="J2736" s="9"/>
      <c r="K2736" s="9"/>
      <c r="L2736" s="9"/>
      <c r="V2736" s="16"/>
    </row>
    <row r="2737" spans="8:22" x14ac:dyDescent="0.2">
      <c r="H2737" s="8"/>
      <c r="I2737" s="9"/>
      <c r="J2737" s="9"/>
      <c r="K2737" s="9"/>
      <c r="L2737" s="9"/>
      <c r="V2737" s="16"/>
    </row>
    <row r="2738" spans="8:22" x14ac:dyDescent="0.2">
      <c r="H2738" s="8"/>
      <c r="I2738" s="9"/>
      <c r="J2738" s="9"/>
      <c r="K2738" s="9"/>
      <c r="L2738" s="9"/>
      <c r="V2738" s="16"/>
    </row>
    <row r="2739" spans="8:22" x14ac:dyDescent="0.2">
      <c r="H2739" s="8"/>
      <c r="I2739" s="9"/>
      <c r="J2739" s="9"/>
      <c r="K2739" s="9"/>
      <c r="L2739" s="9"/>
      <c r="V2739" s="16"/>
    </row>
    <row r="2740" spans="8:22" x14ac:dyDescent="0.2">
      <c r="H2740" s="8"/>
      <c r="I2740" s="9"/>
      <c r="J2740" s="9"/>
      <c r="K2740" s="9"/>
      <c r="L2740" s="9"/>
      <c r="V2740" s="16"/>
    </row>
    <row r="2741" spans="8:22" x14ac:dyDescent="0.2">
      <c r="H2741" s="8"/>
      <c r="I2741" s="9"/>
      <c r="J2741" s="9"/>
      <c r="K2741" s="9"/>
      <c r="L2741" s="9"/>
      <c r="V2741" s="16"/>
    </row>
    <row r="2742" spans="8:22" x14ac:dyDescent="0.2">
      <c r="H2742" s="8"/>
      <c r="I2742" s="9"/>
      <c r="J2742" s="9"/>
      <c r="K2742" s="9"/>
      <c r="L2742" s="9"/>
      <c r="V2742" s="16"/>
    </row>
    <row r="2743" spans="8:22" x14ac:dyDescent="0.2">
      <c r="H2743" s="8"/>
      <c r="I2743" s="9"/>
      <c r="J2743" s="9"/>
      <c r="K2743" s="9"/>
      <c r="L2743" s="9"/>
      <c r="V2743" s="16"/>
    </row>
    <row r="2744" spans="8:22" x14ac:dyDescent="0.2">
      <c r="H2744" s="8"/>
      <c r="I2744" s="9"/>
      <c r="J2744" s="9"/>
      <c r="K2744" s="9"/>
      <c r="L2744" s="9"/>
      <c r="V2744" s="16"/>
    </row>
    <row r="2745" spans="8:22" x14ac:dyDescent="0.2">
      <c r="H2745" s="8"/>
      <c r="I2745" s="9"/>
      <c r="J2745" s="9"/>
      <c r="K2745" s="9"/>
      <c r="L2745" s="9"/>
      <c r="V2745" s="16"/>
    </row>
    <row r="2746" spans="8:22" x14ac:dyDescent="0.2">
      <c r="H2746" s="8"/>
      <c r="I2746" s="9"/>
      <c r="J2746" s="9"/>
      <c r="K2746" s="9"/>
      <c r="L2746" s="9"/>
      <c r="V2746" s="16"/>
    </row>
    <row r="2747" spans="8:22" x14ac:dyDescent="0.2">
      <c r="H2747" s="8"/>
      <c r="I2747" s="9"/>
      <c r="J2747" s="9"/>
      <c r="K2747" s="9"/>
      <c r="L2747" s="9"/>
      <c r="V2747" s="16"/>
    </row>
    <row r="2748" spans="8:22" x14ac:dyDescent="0.2">
      <c r="H2748" s="8"/>
      <c r="I2748" s="9"/>
      <c r="J2748" s="9"/>
      <c r="K2748" s="9"/>
      <c r="L2748" s="9"/>
      <c r="V2748" s="16"/>
    </row>
    <row r="2749" spans="8:22" x14ac:dyDescent="0.2">
      <c r="H2749" s="8"/>
      <c r="I2749" s="9"/>
      <c r="J2749" s="9"/>
      <c r="K2749" s="9"/>
      <c r="L2749" s="9"/>
      <c r="V2749" s="16"/>
    </row>
    <row r="2750" spans="8:22" x14ac:dyDescent="0.2">
      <c r="H2750" s="8"/>
      <c r="I2750" s="9"/>
      <c r="J2750" s="9"/>
      <c r="K2750" s="9"/>
      <c r="L2750" s="9"/>
      <c r="V2750" s="16"/>
    </row>
    <row r="2751" spans="8:22" x14ac:dyDescent="0.2">
      <c r="H2751" s="8"/>
      <c r="I2751" s="9"/>
      <c r="J2751" s="9"/>
      <c r="K2751" s="9"/>
      <c r="L2751" s="9"/>
      <c r="V2751" s="16"/>
    </row>
    <row r="2752" spans="8:22" x14ac:dyDescent="0.2">
      <c r="H2752" s="8"/>
      <c r="I2752" s="9"/>
      <c r="J2752" s="9"/>
      <c r="K2752" s="9"/>
      <c r="L2752" s="9"/>
      <c r="V2752" s="16"/>
    </row>
    <row r="2753" spans="8:22" x14ac:dyDescent="0.2">
      <c r="H2753" s="8"/>
      <c r="I2753" s="9"/>
      <c r="J2753" s="9"/>
      <c r="K2753" s="9"/>
      <c r="L2753" s="9"/>
      <c r="V2753" s="16"/>
    </row>
    <row r="2754" spans="8:22" x14ac:dyDescent="0.2">
      <c r="H2754" s="8"/>
      <c r="I2754" s="9"/>
      <c r="J2754" s="9"/>
      <c r="K2754" s="9"/>
      <c r="L2754" s="9"/>
      <c r="V2754" s="16"/>
    </row>
    <row r="2755" spans="8:22" x14ac:dyDescent="0.2">
      <c r="H2755" s="8"/>
      <c r="I2755" s="9"/>
      <c r="J2755" s="9"/>
      <c r="K2755" s="9"/>
      <c r="L2755" s="9"/>
      <c r="V2755" s="16"/>
    </row>
    <row r="2756" spans="8:22" x14ac:dyDescent="0.2">
      <c r="H2756" s="8"/>
      <c r="I2756" s="9"/>
      <c r="J2756" s="9"/>
      <c r="K2756" s="9"/>
      <c r="L2756" s="9"/>
      <c r="V2756" s="16"/>
    </row>
    <row r="2757" spans="8:22" x14ac:dyDescent="0.2">
      <c r="H2757" s="8"/>
      <c r="I2757" s="9"/>
      <c r="J2757" s="9"/>
      <c r="K2757" s="9"/>
      <c r="L2757" s="9"/>
      <c r="V2757" s="16"/>
    </row>
    <row r="2758" spans="8:22" x14ac:dyDescent="0.2">
      <c r="H2758" s="8"/>
      <c r="I2758" s="9"/>
      <c r="J2758" s="9"/>
      <c r="K2758" s="9"/>
      <c r="L2758" s="9"/>
      <c r="V2758" s="16"/>
    </row>
    <row r="2759" spans="8:22" x14ac:dyDescent="0.2">
      <c r="H2759" s="8"/>
      <c r="I2759" s="9"/>
      <c r="J2759" s="9"/>
      <c r="K2759" s="9"/>
      <c r="L2759" s="9"/>
      <c r="V2759" s="16"/>
    </row>
    <row r="2760" spans="8:22" x14ac:dyDescent="0.2">
      <c r="H2760" s="8"/>
      <c r="I2760" s="9"/>
      <c r="J2760" s="9"/>
      <c r="K2760" s="9"/>
      <c r="L2760" s="9"/>
      <c r="V2760" s="16"/>
    </row>
    <row r="2761" spans="8:22" x14ac:dyDescent="0.2">
      <c r="H2761" s="8"/>
      <c r="I2761" s="9"/>
      <c r="J2761" s="9"/>
      <c r="K2761" s="9"/>
      <c r="L2761" s="9"/>
      <c r="V2761" s="16"/>
    </row>
    <row r="2762" spans="8:22" x14ac:dyDescent="0.2">
      <c r="H2762" s="8"/>
      <c r="I2762" s="9"/>
      <c r="J2762" s="9"/>
      <c r="K2762" s="9"/>
      <c r="L2762" s="9"/>
      <c r="V2762" s="16"/>
    </row>
    <row r="2763" spans="8:22" x14ac:dyDescent="0.2">
      <c r="H2763" s="8"/>
      <c r="I2763" s="9"/>
      <c r="J2763" s="9"/>
      <c r="K2763" s="9"/>
      <c r="L2763" s="9"/>
      <c r="V2763" s="16"/>
    </row>
    <row r="2764" spans="8:22" x14ac:dyDescent="0.2">
      <c r="H2764" s="8"/>
      <c r="I2764" s="9"/>
      <c r="J2764" s="9"/>
      <c r="K2764" s="9"/>
      <c r="L2764" s="9"/>
      <c r="V2764" s="16"/>
    </row>
    <row r="2765" spans="8:22" x14ac:dyDescent="0.2">
      <c r="H2765" s="8"/>
      <c r="I2765" s="9"/>
      <c r="J2765" s="9"/>
      <c r="K2765" s="9"/>
      <c r="L2765" s="9"/>
      <c r="V2765" s="16"/>
    </row>
    <row r="2766" spans="8:22" x14ac:dyDescent="0.2">
      <c r="H2766" s="8"/>
      <c r="I2766" s="9"/>
      <c r="J2766" s="9"/>
      <c r="K2766" s="9"/>
      <c r="L2766" s="9"/>
      <c r="V2766" s="16"/>
    </row>
    <row r="2767" spans="8:22" x14ac:dyDescent="0.2">
      <c r="H2767" s="8"/>
      <c r="I2767" s="9"/>
      <c r="J2767" s="9"/>
      <c r="K2767" s="9"/>
      <c r="L2767" s="9"/>
      <c r="V2767" s="16"/>
    </row>
    <row r="2768" spans="8:22" x14ac:dyDescent="0.2">
      <c r="H2768" s="8"/>
      <c r="I2768" s="9"/>
      <c r="J2768" s="9"/>
      <c r="K2768" s="9"/>
      <c r="L2768" s="9"/>
      <c r="V2768" s="16"/>
    </row>
    <row r="2769" spans="8:22" x14ac:dyDescent="0.2">
      <c r="H2769" s="8"/>
      <c r="I2769" s="9"/>
      <c r="J2769" s="9"/>
      <c r="K2769" s="9"/>
      <c r="L2769" s="9"/>
      <c r="V2769" s="16"/>
    </row>
    <row r="2770" spans="8:22" x14ac:dyDescent="0.2">
      <c r="H2770" s="8"/>
      <c r="I2770" s="9"/>
      <c r="J2770" s="9"/>
      <c r="K2770" s="9"/>
      <c r="L2770" s="9"/>
      <c r="V2770" s="16"/>
    </row>
    <row r="2771" spans="8:22" x14ac:dyDescent="0.2">
      <c r="H2771" s="8"/>
      <c r="I2771" s="9"/>
      <c r="J2771" s="9"/>
      <c r="K2771" s="9"/>
      <c r="L2771" s="9"/>
      <c r="V2771" s="16"/>
    </row>
    <row r="2772" spans="8:22" x14ac:dyDescent="0.2">
      <c r="H2772" s="8"/>
      <c r="I2772" s="9"/>
      <c r="J2772" s="9"/>
      <c r="K2772" s="9"/>
      <c r="L2772" s="9"/>
      <c r="V2772" s="16"/>
    </row>
    <row r="2773" spans="8:22" x14ac:dyDescent="0.2">
      <c r="H2773" s="8"/>
      <c r="I2773" s="9"/>
      <c r="J2773" s="9"/>
      <c r="K2773" s="9"/>
      <c r="L2773" s="9"/>
      <c r="V2773" s="16"/>
    </row>
    <row r="2774" spans="8:22" x14ac:dyDescent="0.2">
      <c r="H2774" s="8"/>
      <c r="I2774" s="9"/>
      <c r="J2774" s="9"/>
      <c r="K2774" s="9"/>
      <c r="L2774" s="9"/>
      <c r="V2774" s="16"/>
    </row>
    <row r="2775" spans="8:22" x14ac:dyDescent="0.2">
      <c r="H2775" s="8"/>
      <c r="I2775" s="9"/>
      <c r="J2775" s="9"/>
      <c r="K2775" s="9"/>
      <c r="L2775" s="9"/>
      <c r="V2775" s="16"/>
    </row>
    <row r="2776" spans="8:22" x14ac:dyDescent="0.2">
      <c r="H2776" s="8"/>
      <c r="I2776" s="9"/>
      <c r="J2776" s="9"/>
      <c r="K2776" s="9"/>
      <c r="L2776" s="9"/>
      <c r="V2776" s="16"/>
    </row>
    <row r="2777" spans="8:22" x14ac:dyDescent="0.2">
      <c r="H2777" s="8"/>
      <c r="I2777" s="9"/>
      <c r="J2777" s="9"/>
      <c r="K2777" s="9"/>
      <c r="L2777" s="9"/>
      <c r="V2777" s="16"/>
    </row>
    <row r="2778" spans="8:22" x14ac:dyDescent="0.2">
      <c r="H2778" s="8"/>
      <c r="I2778" s="9"/>
      <c r="J2778" s="9"/>
      <c r="K2778" s="9"/>
      <c r="L2778" s="9"/>
      <c r="V2778" s="16"/>
    </row>
    <row r="2779" spans="8:22" x14ac:dyDescent="0.2">
      <c r="H2779" s="8"/>
      <c r="I2779" s="9"/>
      <c r="J2779" s="9"/>
      <c r="K2779" s="9"/>
      <c r="L2779" s="9"/>
      <c r="V2779" s="16"/>
    </row>
    <row r="2780" spans="8:22" x14ac:dyDescent="0.2">
      <c r="H2780" s="8"/>
      <c r="I2780" s="9"/>
      <c r="J2780" s="9"/>
      <c r="K2780" s="9"/>
      <c r="L2780" s="9"/>
      <c r="V2780" s="16"/>
    </row>
    <row r="2781" spans="8:22" x14ac:dyDescent="0.2">
      <c r="H2781" s="8"/>
      <c r="I2781" s="9"/>
      <c r="J2781" s="9"/>
      <c r="K2781" s="9"/>
      <c r="L2781" s="9"/>
      <c r="V2781" s="16"/>
    </row>
    <row r="2782" spans="8:22" x14ac:dyDescent="0.2">
      <c r="H2782" s="8"/>
      <c r="I2782" s="9"/>
      <c r="J2782" s="9"/>
      <c r="K2782" s="9"/>
      <c r="L2782" s="9"/>
      <c r="V2782" s="16"/>
    </row>
    <row r="2783" spans="8:22" x14ac:dyDescent="0.2">
      <c r="H2783" s="8"/>
      <c r="I2783" s="9"/>
      <c r="J2783" s="9"/>
      <c r="K2783" s="9"/>
      <c r="L2783" s="9"/>
      <c r="V2783" s="16"/>
    </row>
    <row r="2784" spans="8:22" x14ac:dyDescent="0.2">
      <c r="H2784" s="8"/>
      <c r="I2784" s="9"/>
      <c r="J2784" s="9"/>
      <c r="K2784" s="9"/>
      <c r="L2784" s="9"/>
      <c r="V2784" s="16"/>
    </row>
    <row r="2785" spans="8:22" x14ac:dyDescent="0.2">
      <c r="H2785" s="8"/>
      <c r="I2785" s="9"/>
      <c r="J2785" s="9"/>
      <c r="K2785" s="9"/>
      <c r="L2785" s="9"/>
      <c r="V2785" s="16"/>
    </row>
    <row r="2786" spans="8:22" x14ac:dyDescent="0.2">
      <c r="H2786" s="8"/>
      <c r="I2786" s="9"/>
      <c r="J2786" s="9"/>
      <c r="K2786" s="9"/>
      <c r="L2786" s="9"/>
      <c r="V2786" s="16"/>
    </row>
    <row r="2787" spans="8:22" x14ac:dyDescent="0.2">
      <c r="H2787" s="8"/>
      <c r="I2787" s="9"/>
      <c r="J2787" s="9"/>
      <c r="K2787" s="9"/>
      <c r="L2787" s="9"/>
      <c r="V2787" s="16"/>
    </row>
    <row r="2788" spans="8:22" x14ac:dyDescent="0.2">
      <c r="H2788" s="8"/>
      <c r="I2788" s="9"/>
      <c r="J2788" s="9"/>
      <c r="K2788" s="9"/>
      <c r="L2788" s="9"/>
      <c r="V2788" s="16"/>
    </row>
    <row r="2789" spans="8:22" x14ac:dyDescent="0.2">
      <c r="H2789" s="8"/>
      <c r="I2789" s="9"/>
      <c r="J2789" s="9"/>
      <c r="K2789" s="9"/>
      <c r="L2789" s="9"/>
      <c r="V2789" s="16"/>
    </row>
    <row r="2790" spans="8:22" x14ac:dyDescent="0.2">
      <c r="H2790" s="8"/>
      <c r="I2790" s="9"/>
      <c r="J2790" s="9"/>
      <c r="K2790" s="9"/>
      <c r="L2790" s="9"/>
      <c r="V2790" s="16"/>
    </row>
    <row r="2791" spans="8:22" x14ac:dyDescent="0.2">
      <c r="H2791" s="8"/>
      <c r="I2791" s="9"/>
      <c r="J2791" s="9"/>
      <c r="K2791" s="9"/>
      <c r="L2791" s="9"/>
      <c r="V2791" s="16"/>
    </row>
    <row r="2792" spans="8:22" x14ac:dyDescent="0.2">
      <c r="H2792" s="8"/>
      <c r="I2792" s="9"/>
      <c r="J2792" s="9"/>
      <c r="K2792" s="9"/>
      <c r="L2792" s="9"/>
      <c r="V2792" s="16"/>
    </row>
    <row r="2793" spans="8:22" x14ac:dyDescent="0.2">
      <c r="H2793" s="8"/>
      <c r="I2793" s="9"/>
      <c r="J2793" s="9"/>
      <c r="K2793" s="9"/>
      <c r="L2793" s="9"/>
      <c r="V2793" s="16"/>
    </row>
    <row r="2794" spans="8:22" x14ac:dyDescent="0.2">
      <c r="H2794" s="8"/>
      <c r="I2794" s="9"/>
      <c r="J2794" s="9"/>
      <c r="K2794" s="9"/>
      <c r="L2794" s="9"/>
      <c r="V2794" s="16"/>
    </row>
    <row r="2795" spans="8:22" x14ac:dyDescent="0.2">
      <c r="H2795" s="8"/>
      <c r="I2795" s="9"/>
      <c r="J2795" s="9"/>
      <c r="K2795" s="9"/>
      <c r="L2795" s="9"/>
      <c r="V2795" s="16"/>
    </row>
    <row r="2796" spans="8:22" x14ac:dyDescent="0.2">
      <c r="H2796" s="8"/>
      <c r="I2796" s="9"/>
      <c r="J2796" s="9"/>
      <c r="K2796" s="9"/>
      <c r="L2796" s="9"/>
      <c r="V2796" s="16"/>
    </row>
    <row r="2797" spans="8:22" x14ac:dyDescent="0.2">
      <c r="H2797" s="8"/>
      <c r="I2797" s="9"/>
      <c r="J2797" s="9"/>
      <c r="K2797" s="9"/>
      <c r="L2797" s="9"/>
      <c r="V2797" s="16"/>
    </row>
    <row r="2798" spans="8:22" x14ac:dyDescent="0.2">
      <c r="H2798" s="8"/>
      <c r="I2798" s="9"/>
      <c r="J2798" s="9"/>
      <c r="K2798" s="9"/>
      <c r="L2798" s="9"/>
      <c r="V2798" s="16"/>
    </row>
    <row r="2799" spans="8:22" x14ac:dyDescent="0.2">
      <c r="H2799" s="8"/>
      <c r="I2799" s="9"/>
      <c r="J2799" s="9"/>
      <c r="K2799" s="9"/>
      <c r="L2799" s="9"/>
      <c r="V2799" s="16"/>
    </row>
    <row r="2800" spans="8:22" x14ac:dyDescent="0.2">
      <c r="H2800" s="8"/>
      <c r="I2800" s="9"/>
      <c r="J2800" s="9"/>
      <c r="K2800" s="9"/>
      <c r="L2800" s="9"/>
      <c r="V2800" s="16"/>
    </row>
    <row r="2801" spans="8:22" x14ac:dyDescent="0.2">
      <c r="H2801" s="8"/>
      <c r="I2801" s="9"/>
      <c r="J2801" s="9"/>
      <c r="K2801" s="9"/>
      <c r="L2801" s="9"/>
      <c r="V2801" s="16"/>
    </row>
    <row r="2802" spans="8:22" x14ac:dyDescent="0.2">
      <c r="H2802" s="8"/>
      <c r="I2802" s="9"/>
      <c r="J2802" s="9"/>
      <c r="K2802" s="9"/>
      <c r="L2802" s="9"/>
      <c r="V2802" s="16"/>
    </row>
    <row r="2803" spans="8:22" x14ac:dyDescent="0.2">
      <c r="H2803" s="8"/>
      <c r="I2803" s="9"/>
      <c r="J2803" s="9"/>
      <c r="K2803" s="9"/>
      <c r="L2803" s="9"/>
      <c r="V2803" s="16"/>
    </row>
    <row r="2804" spans="8:22" x14ac:dyDescent="0.2">
      <c r="H2804" s="8"/>
      <c r="I2804" s="9"/>
      <c r="J2804" s="9"/>
      <c r="K2804" s="9"/>
      <c r="L2804" s="9"/>
      <c r="V2804" s="16"/>
    </row>
    <row r="2805" spans="8:22" x14ac:dyDescent="0.2">
      <c r="H2805" s="8"/>
      <c r="I2805" s="9"/>
      <c r="J2805" s="9"/>
      <c r="K2805" s="9"/>
      <c r="L2805" s="9"/>
      <c r="V2805" s="16"/>
    </row>
    <row r="2806" spans="8:22" x14ac:dyDescent="0.2">
      <c r="H2806" s="8"/>
      <c r="I2806" s="9"/>
      <c r="J2806" s="9"/>
      <c r="K2806" s="9"/>
      <c r="L2806" s="9"/>
      <c r="V2806" s="16"/>
    </row>
    <row r="2807" spans="8:22" x14ac:dyDescent="0.2">
      <c r="H2807" s="8"/>
      <c r="I2807" s="9"/>
      <c r="J2807" s="9"/>
      <c r="K2807" s="9"/>
      <c r="L2807" s="9"/>
      <c r="V2807" s="16"/>
    </row>
    <row r="2808" spans="8:22" x14ac:dyDescent="0.2">
      <c r="H2808" s="8"/>
      <c r="I2808" s="9"/>
      <c r="J2808" s="9"/>
      <c r="K2808" s="9"/>
      <c r="L2808" s="9"/>
      <c r="V2808" s="16"/>
    </row>
    <row r="2809" spans="8:22" x14ac:dyDescent="0.2">
      <c r="H2809" s="8"/>
      <c r="I2809" s="9"/>
      <c r="J2809" s="9"/>
      <c r="K2809" s="9"/>
      <c r="L2809" s="9"/>
      <c r="V2809" s="16"/>
    </row>
    <row r="2810" spans="8:22" x14ac:dyDescent="0.2">
      <c r="H2810" s="8"/>
      <c r="I2810" s="9"/>
      <c r="J2810" s="9"/>
      <c r="K2810" s="9"/>
      <c r="L2810" s="9"/>
      <c r="V2810" s="16"/>
    </row>
    <row r="2811" spans="8:22" x14ac:dyDescent="0.2">
      <c r="H2811" s="8"/>
      <c r="I2811" s="9"/>
      <c r="J2811" s="9"/>
      <c r="K2811" s="9"/>
      <c r="L2811" s="9"/>
      <c r="V2811" s="16"/>
    </row>
    <row r="2812" spans="8:22" x14ac:dyDescent="0.2">
      <c r="H2812" s="8"/>
      <c r="I2812" s="9"/>
      <c r="J2812" s="9"/>
      <c r="K2812" s="9"/>
      <c r="L2812" s="9"/>
      <c r="V2812" s="16"/>
    </row>
    <row r="2813" spans="8:22" x14ac:dyDescent="0.2">
      <c r="H2813" s="8"/>
      <c r="I2813" s="9"/>
      <c r="J2813" s="9"/>
      <c r="K2813" s="9"/>
      <c r="L2813" s="9"/>
      <c r="V2813" s="16"/>
    </row>
    <row r="2814" spans="8:22" x14ac:dyDescent="0.2">
      <c r="H2814" s="8"/>
      <c r="I2814" s="9"/>
      <c r="J2814" s="9"/>
      <c r="K2814" s="9"/>
      <c r="L2814" s="9"/>
      <c r="V2814" s="16"/>
    </row>
    <row r="2815" spans="8:22" x14ac:dyDescent="0.2">
      <c r="H2815" s="8"/>
      <c r="I2815" s="9"/>
      <c r="J2815" s="9"/>
      <c r="K2815" s="9"/>
      <c r="L2815" s="9"/>
      <c r="V2815" s="16"/>
    </row>
    <row r="2816" spans="8:22" x14ac:dyDescent="0.2">
      <c r="H2816" s="8"/>
      <c r="I2816" s="9"/>
      <c r="J2816" s="9"/>
      <c r="K2816" s="9"/>
      <c r="L2816" s="9"/>
      <c r="V2816" s="16"/>
    </row>
    <row r="2817" spans="8:22" x14ac:dyDescent="0.2">
      <c r="H2817" s="8"/>
      <c r="I2817" s="9"/>
      <c r="J2817" s="9"/>
      <c r="K2817" s="9"/>
      <c r="L2817" s="9"/>
      <c r="V2817" s="16"/>
    </row>
    <row r="2818" spans="8:22" x14ac:dyDescent="0.2">
      <c r="H2818" s="8"/>
      <c r="I2818" s="9"/>
      <c r="J2818" s="9"/>
      <c r="K2818" s="9"/>
      <c r="L2818" s="9"/>
      <c r="V2818" s="16"/>
    </row>
    <row r="2819" spans="8:22" x14ac:dyDescent="0.2">
      <c r="H2819" s="8"/>
      <c r="I2819" s="9"/>
      <c r="J2819" s="9"/>
      <c r="K2819" s="9"/>
      <c r="L2819" s="9"/>
      <c r="V2819" s="16"/>
    </row>
    <row r="2820" spans="8:22" x14ac:dyDescent="0.2">
      <c r="H2820" s="8"/>
      <c r="I2820" s="9"/>
      <c r="J2820" s="9"/>
      <c r="K2820" s="9"/>
      <c r="L2820" s="9"/>
      <c r="V2820" s="16"/>
    </row>
    <row r="2821" spans="8:22" x14ac:dyDescent="0.2">
      <c r="H2821" s="8"/>
      <c r="I2821" s="9"/>
      <c r="J2821" s="9"/>
      <c r="K2821" s="9"/>
      <c r="L2821" s="9"/>
      <c r="V2821" s="16"/>
    </row>
    <row r="2822" spans="8:22" x14ac:dyDescent="0.2">
      <c r="H2822" s="8"/>
      <c r="I2822" s="9"/>
      <c r="J2822" s="9"/>
      <c r="K2822" s="9"/>
      <c r="L2822" s="9"/>
      <c r="V2822" s="16"/>
    </row>
    <row r="2823" spans="8:22" x14ac:dyDescent="0.2">
      <c r="H2823" s="8"/>
      <c r="I2823" s="9"/>
      <c r="J2823" s="9"/>
      <c r="K2823" s="9"/>
      <c r="L2823" s="9"/>
      <c r="V2823" s="16"/>
    </row>
    <row r="2824" spans="8:22" x14ac:dyDescent="0.2">
      <c r="H2824" s="8"/>
      <c r="I2824" s="9"/>
      <c r="J2824" s="9"/>
      <c r="K2824" s="9"/>
      <c r="L2824" s="9"/>
      <c r="V2824" s="16"/>
    </row>
    <row r="2825" spans="8:22" x14ac:dyDescent="0.2">
      <c r="H2825" s="8"/>
      <c r="I2825" s="9"/>
      <c r="J2825" s="9"/>
      <c r="K2825" s="9"/>
      <c r="L2825" s="9"/>
      <c r="V2825" s="16"/>
    </row>
    <row r="2826" spans="8:22" x14ac:dyDescent="0.2">
      <c r="H2826" s="8"/>
      <c r="I2826" s="9"/>
      <c r="J2826" s="9"/>
      <c r="K2826" s="9"/>
      <c r="L2826" s="9"/>
      <c r="V2826" s="16"/>
    </row>
    <row r="2827" spans="8:22" x14ac:dyDescent="0.2">
      <c r="H2827" s="8"/>
      <c r="I2827" s="9"/>
      <c r="J2827" s="9"/>
      <c r="K2827" s="9"/>
      <c r="L2827" s="9"/>
      <c r="V2827" s="16"/>
    </row>
    <row r="2828" spans="8:22" x14ac:dyDescent="0.2">
      <c r="H2828" s="8"/>
      <c r="I2828" s="9"/>
      <c r="J2828" s="9"/>
      <c r="K2828" s="9"/>
      <c r="L2828" s="9"/>
      <c r="V2828" s="16"/>
    </row>
    <row r="2829" spans="8:22" x14ac:dyDescent="0.2">
      <c r="H2829" s="8"/>
      <c r="I2829" s="9"/>
      <c r="J2829" s="9"/>
      <c r="K2829" s="9"/>
      <c r="L2829" s="9"/>
      <c r="V2829" s="16"/>
    </row>
    <row r="2830" spans="8:22" x14ac:dyDescent="0.2">
      <c r="H2830" s="8"/>
      <c r="I2830" s="9"/>
      <c r="J2830" s="9"/>
      <c r="K2830" s="9"/>
      <c r="L2830" s="9"/>
      <c r="V2830" s="16"/>
    </row>
    <row r="2831" spans="8:22" x14ac:dyDescent="0.2">
      <c r="H2831" s="8"/>
      <c r="I2831" s="9"/>
      <c r="J2831" s="9"/>
      <c r="K2831" s="9"/>
      <c r="L2831" s="9"/>
      <c r="V2831" s="16"/>
    </row>
    <row r="2832" spans="8:22" x14ac:dyDescent="0.2">
      <c r="H2832" s="8"/>
      <c r="I2832" s="9"/>
      <c r="J2832" s="9"/>
      <c r="K2832" s="9"/>
      <c r="L2832" s="9"/>
      <c r="V2832" s="16"/>
    </row>
    <row r="2833" spans="8:22" x14ac:dyDescent="0.2">
      <c r="H2833" s="8"/>
      <c r="I2833" s="9"/>
      <c r="J2833" s="9"/>
      <c r="K2833" s="9"/>
      <c r="L2833" s="9"/>
      <c r="V2833" s="16"/>
    </row>
    <row r="2834" spans="8:22" x14ac:dyDescent="0.2">
      <c r="H2834" s="8"/>
      <c r="I2834" s="9"/>
      <c r="J2834" s="9"/>
      <c r="K2834" s="9"/>
      <c r="L2834" s="9"/>
      <c r="V2834" s="16"/>
    </row>
    <row r="2835" spans="8:22" x14ac:dyDescent="0.2">
      <c r="H2835" s="8"/>
      <c r="I2835" s="9"/>
      <c r="J2835" s="9"/>
      <c r="K2835" s="9"/>
      <c r="L2835" s="9"/>
      <c r="V2835" s="16"/>
    </row>
    <row r="2836" spans="8:22" x14ac:dyDescent="0.2">
      <c r="H2836" s="8"/>
      <c r="I2836" s="9"/>
      <c r="J2836" s="9"/>
      <c r="K2836" s="9"/>
      <c r="L2836" s="9"/>
      <c r="V2836" s="16"/>
    </row>
    <row r="2837" spans="8:22" x14ac:dyDescent="0.2">
      <c r="H2837" s="8"/>
      <c r="I2837" s="9"/>
      <c r="J2837" s="9"/>
      <c r="K2837" s="9"/>
      <c r="L2837" s="9"/>
      <c r="V2837" s="16"/>
    </row>
    <row r="2838" spans="8:22" x14ac:dyDescent="0.2">
      <c r="H2838" s="8"/>
      <c r="I2838" s="9"/>
      <c r="J2838" s="9"/>
      <c r="K2838" s="9"/>
      <c r="L2838" s="9"/>
      <c r="V2838" s="16"/>
    </row>
    <row r="2839" spans="8:22" x14ac:dyDescent="0.2">
      <c r="H2839" s="8"/>
      <c r="I2839" s="9"/>
      <c r="J2839" s="9"/>
      <c r="K2839" s="9"/>
      <c r="L2839" s="9"/>
      <c r="V2839" s="16"/>
    </row>
    <row r="2840" spans="8:22" x14ac:dyDescent="0.2">
      <c r="H2840" s="8"/>
      <c r="I2840" s="9"/>
      <c r="J2840" s="9"/>
      <c r="K2840" s="9"/>
      <c r="L2840" s="9"/>
      <c r="V2840" s="16"/>
    </row>
    <row r="2841" spans="8:22" x14ac:dyDescent="0.2">
      <c r="H2841" s="8"/>
      <c r="I2841" s="9"/>
      <c r="J2841" s="9"/>
      <c r="K2841" s="9"/>
      <c r="L2841" s="9"/>
      <c r="V2841" s="16"/>
    </row>
    <row r="2842" spans="8:22" x14ac:dyDescent="0.2">
      <c r="H2842" s="8"/>
      <c r="I2842" s="9"/>
      <c r="J2842" s="9"/>
      <c r="K2842" s="9"/>
      <c r="L2842" s="9"/>
      <c r="V2842" s="16"/>
    </row>
    <row r="2843" spans="8:22" x14ac:dyDescent="0.2">
      <c r="H2843" s="8"/>
      <c r="I2843" s="9"/>
      <c r="J2843" s="9"/>
      <c r="K2843" s="9"/>
      <c r="L2843" s="9"/>
      <c r="V2843" s="16"/>
    </row>
    <row r="2844" spans="8:22" x14ac:dyDescent="0.2">
      <c r="H2844" s="8"/>
      <c r="I2844" s="9"/>
      <c r="J2844" s="9"/>
      <c r="K2844" s="9"/>
      <c r="L2844" s="9"/>
      <c r="V2844" s="16"/>
    </row>
    <row r="2845" spans="8:22" x14ac:dyDescent="0.2">
      <c r="H2845" s="8"/>
      <c r="I2845" s="9"/>
      <c r="J2845" s="9"/>
      <c r="K2845" s="9"/>
      <c r="L2845" s="9"/>
      <c r="V2845" s="16"/>
    </row>
    <row r="2846" spans="8:22" x14ac:dyDescent="0.2">
      <c r="H2846" s="8"/>
      <c r="I2846" s="9"/>
      <c r="J2846" s="9"/>
      <c r="K2846" s="9"/>
      <c r="L2846" s="9"/>
      <c r="V2846" s="16"/>
    </row>
    <row r="2847" spans="8:22" x14ac:dyDescent="0.2">
      <c r="H2847" s="8"/>
      <c r="I2847" s="9"/>
      <c r="J2847" s="9"/>
      <c r="K2847" s="9"/>
      <c r="L2847" s="9"/>
      <c r="V2847" s="16"/>
    </row>
    <row r="2848" spans="8:22" x14ac:dyDescent="0.2">
      <c r="H2848" s="8"/>
      <c r="I2848" s="9"/>
      <c r="J2848" s="9"/>
      <c r="K2848" s="9"/>
      <c r="L2848" s="9"/>
      <c r="V2848" s="16"/>
    </row>
    <row r="2849" spans="8:22" x14ac:dyDescent="0.2">
      <c r="H2849" s="8"/>
      <c r="I2849" s="9"/>
      <c r="J2849" s="9"/>
      <c r="K2849" s="9"/>
      <c r="L2849" s="9"/>
      <c r="V2849" s="16"/>
    </row>
    <row r="2850" spans="8:22" x14ac:dyDescent="0.2">
      <c r="H2850" s="8"/>
      <c r="I2850" s="9"/>
      <c r="J2850" s="9"/>
      <c r="K2850" s="9"/>
      <c r="L2850" s="9"/>
      <c r="V2850" s="16"/>
    </row>
    <row r="2851" spans="8:22" x14ac:dyDescent="0.2">
      <c r="H2851" s="8"/>
      <c r="I2851" s="9"/>
      <c r="J2851" s="9"/>
      <c r="K2851" s="9"/>
      <c r="L2851" s="9"/>
      <c r="V2851" s="16"/>
    </row>
    <row r="2852" spans="8:22" x14ac:dyDescent="0.2">
      <c r="H2852" s="8"/>
      <c r="I2852" s="9"/>
      <c r="J2852" s="9"/>
      <c r="K2852" s="9"/>
      <c r="L2852" s="9"/>
      <c r="V2852" s="16"/>
    </row>
    <row r="2853" spans="8:22" x14ac:dyDescent="0.2">
      <c r="H2853" s="8"/>
      <c r="I2853" s="9"/>
      <c r="J2853" s="9"/>
      <c r="K2853" s="9"/>
      <c r="L2853" s="9"/>
      <c r="V2853" s="16"/>
    </row>
    <row r="2854" spans="8:22" x14ac:dyDescent="0.2">
      <c r="H2854" s="8"/>
      <c r="I2854" s="9"/>
      <c r="J2854" s="9"/>
      <c r="K2854" s="9"/>
      <c r="L2854" s="9"/>
      <c r="V2854" s="16"/>
    </row>
    <row r="2855" spans="8:22" x14ac:dyDescent="0.2">
      <c r="H2855" s="8"/>
      <c r="I2855" s="9"/>
      <c r="J2855" s="9"/>
      <c r="K2855" s="9"/>
      <c r="L2855" s="9"/>
      <c r="V2855" s="16"/>
    </row>
    <row r="2856" spans="8:22" x14ac:dyDescent="0.2">
      <c r="H2856" s="8"/>
      <c r="I2856" s="9"/>
      <c r="J2856" s="9"/>
      <c r="K2856" s="9"/>
      <c r="L2856" s="9"/>
      <c r="V2856" s="16"/>
    </row>
    <row r="2857" spans="8:22" x14ac:dyDescent="0.2">
      <c r="H2857" s="8"/>
      <c r="I2857" s="9"/>
      <c r="J2857" s="9"/>
      <c r="K2857" s="9"/>
      <c r="L2857" s="9"/>
      <c r="V2857" s="16"/>
    </row>
    <row r="2858" spans="8:22" x14ac:dyDescent="0.2">
      <c r="H2858" s="8"/>
      <c r="I2858" s="9"/>
      <c r="J2858" s="9"/>
      <c r="K2858" s="9"/>
      <c r="L2858" s="9"/>
      <c r="V2858" s="16"/>
    </row>
    <row r="2859" spans="8:22" x14ac:dyDescent="0.2">
      <c r="H2859" s="8"/>
      <c r="I2859" s="9"/>
      <c r="J2859" s="9"/>
      <c r="K2859" s="9"/>
      <c r="L2859" s="9"/>
      <c r="V2859" s="16"/>
    </row>
    <row r="2860" spans="8:22" x14ac:dyDescent="0.2">
      <c r="H2860" s="8"/>
      <c r="I2860" s="9"/>
      <c r="J2860" s="9"/>
      <c r="K2860" s="9"/>
      <c r="L2860" s="9"/>
      <c r="V2860" s="16"/>
    </row>
    <row r="2861" spans="8:22" x14ac:dyDescent="0.2">
      <c r="H2861" s="8"/>
      <c r="I2861" s="9"/>
      <c r="J2861" s="9"/>
      <c r="K2861" s="9"/>
      <c r="L2861" s="9"/>
      <c r="V2861" s="16"/>
    </row>
    <row r="2862" spans="8:22" x14ac:dyDescent="0.2">
      <c r="H2862" s="8"/>
      <c r="I2862" s="9"/>
      <c r="J2862" s="9"/>
      <c r="K2862" s="9"/>
      <c r="L2862" s="9"/>
      <c r="V2862" s="16"/>
    </row>
    <row r="2863" spans="8:22" x14ac:dyDescent="0.2">
      <c r="H2863" s="8"/>
      <c r="I2863" s="9"/>
      <c r="J2863" s="9"/>
      <c r="K2863" s="9"/>
      <c r="L2863" s="9"/>
      <c r="V2863" s="16"/>
    </row>
    <row r="2864" spans="8:22" x14ac:dyDescent="0.2">
      <c r="H2864" s="8"/>
      <c r="I2864" s="9"/>
      <c r="J2864" s="9"/>
      <c r="K2864" s="9"/>
      <c r="L2864" s="9"/>
      <c r="V2864" s="16"/>
    </row>
    <row r="2865" spans="8:22" x14ac:dyDescent="0.2">
      <c r="H2865" s="8"/>
      <c r="I2865" s="9"/>
      <c r="J2865" s="9"/>
      <c r="K2865" s="9"/>
      <c r="L2865" s="9"/>
      <c r="V2865" s="16"/>
    </row>
    <row r="2866" spans="8:22" x14ac:dyDescent="0.2">
      <c r="H2866" s="8"/>
      <c r="I2866" s="9"/>
      <c r="J2866" s="9"/>
      <c r="K2866" s="9"/>
      <c r="L2866" s="9"/>
      <c r="V2866" s="16"/>
    </row>
    <row r="2867" spans="8:22" x14ac:dyDescent="0.2">
      <c r="H2867" s="8"/>
      <c r="I2867" s="9"/>
      <c r="J2867" s="9"/>
      <c r="K2867" s="9"/>
      <c r="L2867" s="9"/>
      <c r="V2867" s="16"/>
    </row>
    <row r="2868" spans="8:22" x14ac:dyDescent="0.2">
      <c r="H2868" s="8"/>
      <c r="I2868" s="9"/>
      <c r="J2868" s="9"/>
      <c r="K2868" s="9"/>
      <c r="L2868" s="9"/>
      <c r="V2868" s="16"/>
    </row>
    <row r="2869" spans="8:22" x14ac:dyDescent="0.2">
      <c r="H2869" s="8"/>
      <c r="I2869" s="9"/>
      <c r="J2869" s="9"/>
      <c r="K2869" s="9"/>
      <c r="L2869" s="9"/>
      <c r="V2869" s="16"/>
    </row>
    <row r="2870" spans="8:22" x14ac:dyDescent="0.2">
      <c r="H2870" s="8"/>
      <c r="I2870" s="9"/>
      <c r="J2870" s="9"/>
      <c r="K2870" s="9"/>
      <c r="L2870" s="9"/>
      <c r="V2870" s="16"/>
    </row>
    <row r="2871" spans="8:22" x14ac:dyDescent="0.2">
      <c r="H2871" s="8"/>
      <c r="I2871" s="9"/>
      <c r="J2871" s="9"/>
      <c r="K2871" s="9"/>
      <c r="L2871" s="9"/>
      <c r="V2871" s="16"/>
    </row>
    <row r="2872" spans="8:22" x14ac:dyDescent="0.2">
      <c r="H2872" s="8"/>
      <c r="I2872" s="9"/>
      <c r="J2872" s="9"/>
      <c r="K2872" s="9"/>
      <c r="L2872" s="9"/>
      <c r="V2872" s="16"/>
    </row>
    <row r="2873" spans="8:22" x14ac:dyDescent="0.2">
      <c r="H2873" s="8"/>
      <c r="I2873" s="9"/>
      <c r="J2873" s="9"/>
      <c r="K2873" s="9"/>
      <c r="L2873" s="9"/>
      <c r="V2873" s="16"/>
    </row>
    <row r="2874" spans="8:22" x14ac:dyDescent="0.2">
      <c r="H2874" s="8"/>
      <c r="I2874" s="9"/>
      <c r="J2874" s="9"/>
      <c r="K2874" s="9"/>
      <c r="L2874" s="9"/>
      <c r="V2874" s="16"/>
    </row>
    <row r="2875" spans="8:22" x14ac:dyDescent="0.2">
      <c r="H2875" s="8"/>
      <c r="I2875" s="9"/>
      <c r="J2875" s="9"/>
      <c r="K2875" s="9"/>
      <c r="L2875" s="9"/>
      <c r="V2875" s="16"/>
    </row>
    <row r="2876" spans="8:22" x14ac:dyDescent="0.2">
      <c r="H2876" s="8"/>
      <c r="I2876" s="9"/>
      <c r="J2876" s="9"/>
      <c r="K2876" s="9"/>
      <c r="L2876" s="9"/>
      <c r="V2876" s="16"/>
    </row>
    <row r="2877" spans="8:22" x14ac:dyDescent="0.2">
      <c r="H2877" s="8"/>
      <c r="I2877" s="9"/>
      <c r="J2877" s="9"/>
      <c r="K2877" s="9"/>
      <c r="L2877" s="9"/>
      <c r="V2877" s="16"/>
    </row>
    <row r="2878" spans="8:22" x14ac:dyDescent="0.2">
      <c r="H2878" s="8"/>
      <c r="I2878" s="9"/>
      <c r="J2878" s="9"/>
      <c r="K2878" s="9"/>
      <c r="L2878" s="9"/>
      <c r="V2878" s="16"/>
    </row>
    <row r="2879" spans="8:22" x14ac:dyDescent="0.2">
      <c r="H2879" s="8"/>
      <c r="I2879" s="9"/>
      <c r="J2879" s="9"/>
      <c r="K2879" s="9"/>
      <c r="L2879" s="9"/>
      <c r="V2879" s="16"/>
    </row>
    <row r="2880" spans="8:22" x14ac:dyDescent="0.2">
      <c r="H2880" s="8"/>
      <c r="I2880" s="9"/>
      <c r="J2880" s="9"/>
      <c r="K2880" s="9"/>
      <c r="L2880" s="9"/>
      <c r="V2880" s="16"/>
    </row>
    <row r="2881" spans="8:22" x14ac:dyDescent="0.2">
      <c r="H2881" s="8"/>
      <c r="I2881" s="9"/>
      <c r="J2881" s="9"/>
      <c r="K2881" s="9"/>
      <c r="L2881" s="9"/>
      <c r="V2881" s="16"/>
    </row>
    <row r="2882" spans="8:22" x14ac:dyDescent="0.2">
      <c r="H2882" s="8"/>
      <c r="I2882" s="9"/>
      <c r="J2882" s="9"/>
      <c r="K2882" s="9"/>
      <c r="L2882" s="9"/>
      <c r="V2882" s="16"/>
    </row>
    <row r="2883" spans="8:22" x14ac:dyDescent="0.2">
      <c r="H2883" s="8"/>
      <c r="I2883" s="9"/>
      <c r="J2883" s="9"/>
      <c r="K2883" s="9"/>
      <c r="L2883" s="9"/>
      <c r="V2883" s="16"/>
    </row>
    <row r="2884" spans="8:22" x14ac:dyDescent="0.2">
      <c r="H2884" s="8"/>
      <c r="I2884" s="9"/>
      <c r="J2884" s="9"/>
      <c r="K2884" s="9"/>
      <c r="L2884" s="9"/>
      <c r="V2884" s="16"/>
    </row>
    <row r="2885" spans="8:22" x14ac:dyDescent="0.2">
      <c r="H2885" s="8"/>
      <c r="I2885" s="9"/>
      <c r="J2885" s="9"/>
      <c r="K2885" s="9"/>
      <c r="L2885" s="9"/>
      <c r="V2885" s="16"/>
    </row>
    <row r="2886" spans="8:22" x14ac:dyDescent="0.2">
      <c r="H2886" s="8"/>
      <c r="I2886" s="9"/>
      <c r="J2886" s="9"/>
      <c r="K2886" s="9"/>
      <c r="L2886" s="9"/>
      <c r="V2886" s="16"/>
    </row>
    <row r="2887" spans="8:22" x14ac:dyDescent="0.2">
      <c r="H2887" s="8"/>
      <c r="I2887" s="9"/>
      <c r="J2887" s="9"/>
      <c r="K2887" s="9"/>
      <c r="L2887" s="9"/>
      <c r="V2887" s="16"/>
    </row>
    <row r="2888" spans="8:22" x14ac:dyDescent="0.2">
      <c r="H2888" s="8"/>
      <c r="I2888" s="9"/>
      <c r="J2888" s="9"/>
      <c r="K2888" s="9"/>
      <c r="L2888" s="9"/>
      <c r="V2888" s="16"/>
    </row>
    <row r="2889" spans="8:22" x14ac:dyDescent="0.2">
      <c r="H2889" s="8"/>
      <c r="I2889" s="9"/>
      <c r="J2889" s="9"/>
      <c r="K2889" s="9"/>
      <c r="L2889" s="9"/>
      <c r="V2889" s="16"/>
    </row>
    <row r="2890" spans="8:22" x14ac:dyDescent="0.2">
      <c r="H2890" s="8"/>
      <c r="I2890" s="9"/>
      <c r="J2890" s="9"/>
      <c r="K2890" s="9"/>
      <c r="L2890" s="9"/>
      <c r="V2890" s="16"/>
    </row>
    <row r="2891" spans="8:22" x14ac:dyDescent="0.2">
      <c r="H2891" s="8"/>
      <c r="I2891" s="9"/>
      <c r="J2891" s="9"/>
      <c r="K2891" s="9"/>
      <c r="L2891" s="9"/>
      <c r="V2891" s="16"/>
    </row>
    <row r="2892" spans="8:22" x14ac:dyDescent="0.2">
      <c r="H2892" s="8"/>
      <c r="I2892" s="9"/>
      <c r="J2892" s="9"/>
      <c r="K2892" s="9"/>
      <c r="L2892" s="9"/>
      <c r="V2892" s="16"/>
    </row>
    <row r="2893" spans="8:22" x14ac:dyDescent="0.2">
      <c r="H2893" s="8"/>
      <c r="I2893" s="9"/>
      <c r="J2893" s="9"/>
      <c r="K2893" s="9"/>
      <c r="L2893" s="9"/>
      <c r="V2893" s="16"/>
    </row>
    <row r="2894" spans="8:22" x14ac:dyDescent="0.2">
      <c r="H2894" s="8"/>
      <c r="I2894" s="9"/>
      <c r="J2894" s="9"/>
      <c r="K2894" s="9"/>
      <c r="L2894" s="9"/>
      <c r="V2894" s="16"/>
    </row>
    <row r="2895" spans="8:22" x14ac:dyDescent="0.2">
      <c r="H2895" s="8"/>
      <c r="I2895" s="9"/>
      <c r="J2895" s="9"/>
      <c r="K2895" s="9"/>
      <c r="L2895" s="9"/>
      <c r="V2895" s="16"/>
    </row>
    <row r="2896" spans="8:22" x14ac:dyDescent="0.2">
      <c r="H2896" s="8"/>
      <c r="I2896" s="9"/>
      <c r="J2896" s="9"/>
      <c r="K2896" s="9"/>
      <c r="L2896" s="9"/>
      <c r="V2896" s="16"/>
    </row>
    <row r="2897" spans="8:22" x14ac:dyDescent="0.2">
      <c r="H2897" s="8"/>
      <c r="I2897" s="9"/>
      <c r="J2897" s="9"/>
      <c r="K2897" s="9"/>
      <c r="L2897" s="9"/>
      <c r="V2897" s="16"/>
    </row>
    <row r="2898" spans="8:22" x14ac:dyDescent="0.2">
      <c r="H2898" s="8"/>
      <c r="I2898" s="9"/>
      <c r="J2898" s="9"/>
      <c r="K2898" s="9"/>
      <c r="L2898" s="9"/>
      <c r="V2898" s="16"/>
    </row>
    <row r="2899" spans="8:22" x14ac:dyDescent="0.2">
      <c r="H2899" s="8"/>
      <c r="I2899" s="9"/>
      <c r="J2899" s="9"/>
      <c r="K2899" s="9"/>
      <c r="L2899" s="9"/>
      <c r="V2899" s="16"/>
    </row>
    <row r="2900" spans="8:22" x14ac:dyDescent="0.2">
      <c r="H2900" s="8"/>
      <c r="I2900" s="9"/>
      <c r="J2900" s="9"/>
      <c r="K2900" s="9"/>
      <c r="L2900" s="9"/>
      <c r="V2900" s="16"/>
    </row>
    <row r="2901" spans="8:22" x14ac:dyDescent="0.2">
      <c r="H2901" s="8"/>
      <c r="I2901" s="9"/>
      <c r="J2901" s="9"/>
      <c r="K2901" s="9"/>
      <c r="L2901" s="9"/>
      <c r="V2901" s="16"/>
    </row>
    <row r="2902" spans="8:22" x14ac:dyDescent="0.2">
      <c r="H2902" s="8"/>
      <c r="I2902" s="9"/>
      <c r="J2902" s="9"/>
      <c r="K2902" s="9"/>
      <c r="L2902" s="9"/>
      <c r="V2902" s="16"/>
    </row>
    <row r="2903" spans="8:22" x14ac:dyDescent="0.2">
      <c r="H2903" s="8"/>
      <c r="I2903" s="9"/>
      <c r="J2903" s="9"/>
      <c r="K2903" s="9"/>
      <c r="L2903" s="9"/>
      <c r="V2903" s="16"/>
    </row>
    <row r="2904" spans="8:22" x14ac:dyDescent="0.2">
      <c r="H2904" s="8"/>
      <c r="I2904" s="9"/>
      <c r="J2904" s="9"/>
      <c r="K2904" s="9"/>
      <c r="L2904" s="9"/>
      <c r="V2904" s="16"/>
    </row>
    <row r="2905" spans="8:22" x14ac:dyDescent="0.2">
      <c r="H2905" s="8"/>
      <c r="I2905" s="9"/>
      <c r="J2905" s="9"/>
      <c r="K2905" s="9"/>
      <c r="L2905" s="9"/>
      <c r="V2905" s="16"/>
    </row>
    <row r="2906" spans="8:22" x14ac:dyDescent="0.2">
      <c r="H2906" s="8"/>
      <c r="I2906" s="9"/>
      <c r="J2906" s="9"/>
      <c r="K2906" s="9"/>
      <c r="L2906" s="9"/>
      <c r="V2906" s="16"/>
    </row>
    <row r="2907" spans="8:22" x14ac:dyDescent="0.2">
      <c r="H2907" s="8"/>
      <c r="I2907" s="9"/>
      <c r="J2907" s="9"/>
      <c r="K2907" s="9"/>
      <c r="L2907" s="9"/>
      <c r="V2907" s="16"/>
    </row>
    <row r="2908" spans="8:22" x14ac:dyDescent="0.2">
      <c r="H2908" s="8"/>
      <c r="I2908" s="9"/>
      <c r="J2908" s="9"/>
      <c r="K2908" s="9"/>
      <c r="L2908" s="9"/>
      <c r="V2908" s="16"/>
    </row>
    <row r="2909" spans="8:22" x14ac:dyDescent="0.2">
      <c r="H2909" s="8"/>
      <c r="I2909" s="9"/>
      <c r="J2909" s="9"/>
      <c r="K2909" s="9"/>
      <c r="L2909" s="9"/>
      <c r="V2909" s="16"/>
    </row>
    <row r="2910" spans="8:22" x14ac:dyDescent="0.2">
      <c r="H2910" s="8"/>
      <c r="I2910" s="9"/>
      <c r="J2910" s="9"/>
      <c r="K2910" s="9"/>
      <c r="L2910" s="9"/>
      <c r="V2910" s="16"/>
    </row>
    <row r="2911" spans="8:22" x14ac:dyDescent="0.2">
      <c r="H2911" s="8"/>
      <c r="I2911" s="9"/>
      <c r="J2911" s="9"/>
      <c r="K2911" s="9"/>
      <c r="L2911" s="9"/>
      <c r="V2911" s="16"/>
    </row>
    <row r="2912" spans="8:22" x14ac:dyDescent="0.2">
      <c r="H2912" s="8"/>
      <c r="I2912" s="9"/>
      <c r="J2912" s="9"/>
      <c r="K2912" s="9"/>
      <c r="L2912" s="9"/>
      <c r="V2912" s="16"/>
    </row>
    <row r="2913" spans="8:22" x14ac:dyDescent="0.2">
      <c r="H2913" s="8"/>
      <c r="I2913" s="9"/>
      <c r="J2913" s="9"/>
      <c r="K2913" s="9"/>
      <c r="L2913" s="9"/>
      <c r="V2913" s="16"/>
    </row>
    <row r="2914" spans="8:22" x14ac:dyDescent="0.2">
      <c r="H2914" s="8"/>
      <c r="I2914" s="9"/>
      <c r="J2914" s="9"/>
      <c r="K2914" s="9"/>
      <c r="L2914" s="9"/>
      <c r="V2914" s="16"/>
    </row>
    <row r="2915" spans="8:22" x14ac:dyDescent="0.2">
      <c r="H2915" s="8"/>
      <c r="I2915" s="9"/>
      <c r="J2915" s="9"/>
      <c r="K2915" s="9"/>
      <c r="L2915" s="9"/>
      <c r="V2915" s="16"/>
    </row>
    <row r="2916" spans="8:22" x14ac:dyDescent="0.2">
      <c r="H2916" s="8"/>
      <c r="I2916" s="9"/>
      <c r="J2916" s="9"/>
      <c r="K2916" s="9"/>
      <c r="L2916" s="9"/>
      <c r="V2916" s="16"/>
    </row>
    <row r="2917" spans="8:22" x14ac:dyDescent="0.2">
      <c r="H2917" s="8"/>
      <c r="I2917" s="9"/>
      <c r="J2917" s="9"/>
      <c r="K2917" s="9"/>
      <c r="L2917" s="9"/>
      <c r="V2917" s="16"/>
    </row>
    <row r="2918" spans="8:22" x14ac:dyDescent="0.2">
      <c r="H2918" s="8"/>
      <c r="I2918" s="9"/>
      <c r="J2918" s="9"/>
      <c r="K2918" s="9"/>
      <c r="L2918" s="9"/>
      <c r="V2918" s="16"/>
    </row>
    <row r="2919" spans="8:22" x14ac:dyDescent="0.2">
      <c r="H2919" s="8"/>
      <c r="I2919" s="9"/>
      <c r="J2919" s="9"/>
      <c r="K2919" s="9"/>
      <c r="L2919" s="9"/>
      <c r="V2919" s="16"/>
    </row>
    <row r="2920" spans="8:22" x14ac:dyDescent="0.2">
      <c r="H2920" s="8"/>
      <c r="I2920" s="9"/>
      <c r="J2920" s="9"/>
      <c r="K2920" s="9"/>
      <c r="L2920" s="9"/>
      <c r="V2920" s="16"/>
    </row>
    <row r="2921" spans="8:22" x14ac:dyDescent="0.2">
      <c r="H2921" s="8"/>
      <c r="I2921" s="9"/>
      <c r="J2921" s="9"/>
      <c r="K2921" s="9"/>
      <c r="L2921" s="9"/>
      <c r="V2921" s="16"/>
    </row>
    <row r="2922" spans="8:22" x14ac:dyDescent="0.2">
      <c r="H2922" s="8"/>
      <c r="I2922" s="9"/>
      <c r="J2922" s="9"/>
      <c r="K2922" s="9"/>
      <c r="L2922" s="9"/>
      <c r="V2922" s="16"/>
    </row>
    <row r="2923" spans="8:22" x14ac:dyDescent="0.2">
      <c r="H2923" s="8"/>
      <c r="I2923" s="9"/>
      <c r="J2923" s="9"/>
      <c r="K2923" s="9"/>
      <c r="L2923" s="9"/>
      <c r="V2923" s="16"/>
    </row>
    <row r="2924" spans="8:22" x14ac:dyDescent="0.2">
      <c r="H2924" s="8"/>
      <c r="I2924" s="9"/>
      <c r="J2924" s="9"/>
      <c r="K2924" s="9"/>
      <c r="L2924" s="9"/>
      <c r="V2924" s="16"/>
    </row>
    <row r="2925" spans="8:22" x14ac:dyDescent="0.2">
      <c r="H2925" s="8"/>
      <c r="I2925" s="9"/>
      <c r="J2925" s="9"/>
      <c r="K2925" s="9"/>
      <c r="L2925" s="9"/>
      <c r="V2925" s="16"/>
    </row>
    <row r="2926" spans="8:22" x14ac:dyDescent="0.2">
      <c r="H2926" s="8"/>
      <c r="I2926" s="9"/>
      <c r="J2926" s="9"/>
      <c r="K2926" s="9"/>
      <c r="L2926" s="9"/>
      <c r="V2926" s="16"/>
    </row>
    <row r="2927" spans="8:22" x14ac:dyDescent="0.2">
      <c r="H2927" s="8"/>
      <c r="I2927" s="9"/>
      <c r="J2927" s="9"/>
      <c r="K2927" s="9"/>
      <c r="L2927" s="9"/>
      <c r="V2927" s="16"/>
    </row>
    <row r="2928" spans="8:22" x14ac:dyDescent="0.2">
      <c r="H2928" s="8"/>
      <c r="I2928" s="9"/>
      <c r="J2928" s="9"/>
      <c r="K2928" s="9"/>
      <c r="L2928" s="9"/>
      <c r="V2928" s="16"/>
    </row>
    <row r="2929" spans="8:22" x14ac:dyDescent="0.2">
      <c r="H2929" s="8"/>
      <c r="I2929" s="9"/>
      <c r="J2929" s="9"/>
      <c r="K2929" s="9"/>
      <c r="L2929" s="9"/>
      <c r="V2929" s="16"/>
    </row>
    <row r="2930" spans="8:22" x14ac:dyDescent="0.2">
      <c r="H2930" s="8"/>
      <c r="I2930" s="9"/>
      <c r="J2930" s="9"/>
      <c r="K2930" s="9"/>
      <c r="L2930" s="9"/>
      <c r="V2930" s="16"/>
    </row>
    <row r="2931" spans="8:22" x14ac:dyDescent="0.2">
      <c r="H2931" s="8"/>
      <c r="I2931" s="9"/>
      <c r="J2931" s="9"/>
      <c r="K2931" s="9"/>
      <c r="L2931" s="9"/>
      <c r="V2931" s="16"/>
    </row>
    <row r="2932" spans="8:22" x14ac:dyDescent="0.2">
      <c r="H2932" s="8"/>
      <c r="I2932" s="9"/>
      <c r="J2932" s="9"/>
      <c r="K2932" s="9"/>
      <c r="L2932" s="9"/>
      <c r="V2932" s="16"/>
    </row>
    <row r="2933" spans="8:22" x14ac:dyDescent="0.2">
      <c r="H2933" s="8"/>
      <c r="I2933" s="9"/>
      <c r="J2933" s="9"/>
      <c r="K2933" s="9"/>
      <c r="L2933" s="9"/>
      <c r="V2933" s="16"/>
    </row>
    <row r="2934" spans="8:22" x14ac:dyDescent="0.2">
      <c r="H2934" s="8"/>
      <c r="I2934" s="9"/>
      <c r="J2934" s="9"/>
      <c r="K2934" s="9"/>
      <c r="L2934" s="9"/>
      <c r="V2934" s="16"/>
    </row>
    <row r="2935" spans="8:22" x14ac:dyDescent="0.2">
      <c r="H2935" s="8"/>
      <c r="I2935" s="9"/>
      <c r="J2935" s="9"/>
      <c r="K2935" s="9"/>
      <c r="L2935" s="9"/>
      <c r="V2935" s="16"/>
    </row>
    <row r="2936" spans="8:22" x14ac:dyDescent="0.2">
      <c r="H2936" s="8"/>
      <c r="I2936" s="9"/>
      <c r="J2936" s="9"/>
      <c r="K2936" s="9"/>
      <c r="L2936" s="9"/>
      <c r="V2936" s="16"/>
    </row>
    <row r="2937" spans="8:22" x14ac:dyDescent="0.2">
      <c r="H2937" s="8"/>
      <c r="I2937" s="9"/>
      <c r="J2937" s="9"/>
      <c r="K2937" s="9"/>
      <c r="L2937" s="9"/>
      <c r="V2937" s="16"/>
    </row>
    <row r="2938" spans="8:22" x14ac:dyDescent="0.2">
      <c r="H2938" s="8"/>
      <c r="I2938" s="9"/>
      <c r="J2938" s="9"/>
      <c r="K2938" s="9"/>
      <c r="L2938" s="9"/>
      <c r="V2938" s="16"/>
    </row>
    <row r="2939" spans="8:22" x14ac:dyDescent="0.2">
      <c r="H2939" s="8"/>
      <c r="I2939" s="9"/>
      <c r="J2939" s="9"/>
      <c r="K2939" s="9"/>
      <c r="L2939" s="9"/>
      <c r="V2939" s="16"/>
    </row>
    <row r="2940" spans="8:22" x14ac:dyDescent="0.2">
      <c r="H2940" s="8"/>
      <c r="I2940" s="9"/>
      <c r="J2940" s="9"/>
      <c r="K2940" s="9"/>
      <c r="L2940" s="9"/>
      <c r="V2940" s="16"/>
    </row>
    <row r="2941" spans="8:22" x14ac:dyDescent="0.2">
      <c r="H2941" s="8"/>
      <c r="I2941" s="9"/>
      <c r="J2941" s="9"/>
      <c r="K2941" s="9"/>
      <c r="L2941" s="9"/>
      <c r="V2941" s="16"/>
    </row>
    <row r="2942" spans="8:22" x14ac:dyDescent="0.2">
      <c r="H2942" s="8"/>
      <c r="I2942" s="9"/>
      <c r="J2942" s="9"/>
      <c r="K2942" s="9"/>
      <c r="L2942" s="9"/>
      <c r="V2942" s="16"/>
    </row>
    <row r="2943" spans="8:22" x14ac:dyDescent="0.2">
      <c r="H2943" s="8"/>
      <c r="I2943" s="9"/>
      <c r="J2943" s="9"/>
      <c r="K2943" s="9"/>
      <c r="L2943" s="9"/>
      <c r="V2943" s="16"/>
    </row>
    <row r="2944" spans="8:22" x14ac:dyDescent="0.2">
      <c r="H2944" s="8"/>
      <c r="I2944" s="9"/>
      <c r="J2944" s="9"/>
      <c r="K2944" s="9"/>
      <c r="L2944" s="9"/>
      <c r="V2944" s="16"/>
    </row>
    <row r="2945" spans="8:22" x14ac:dyDescent="0.2">
      <c r="H2945" s="8"/>
      <c r="I2945" s="9"/>
      <c r="J2945" s="9"/>
      <c r="K2945" s="9"/>
      <c r="L2945" s="9"/>
      <c r="V2945" s="16"/>
    </row>
    <row r="2946" spans="8:22" x14ac:dyDescent="0.2">
      <c r="H2946" s="8"/>
      <c r="I2946" s="9"/>
      <c r="J2946" s="9"/>
      <c r="K2946" s="9"/>
      <c r="L2946" s="9"/>
      <c r="V2946" s="16"/>
    </row>
    <row r="2947" spans="8:22" x14ac:dyDescent="0.2">
      <c r="H2947" s="8"/>
      <c r="I2947" s="9"/>
      <c r="J2947" s="9"/>
      <c r="K2947" s="9"/>
      <c r="L2947" s="9"/>
      <c r="V2947" s="16"/>
    </row>
    <row r="2948" spans="8:22" x14ac:dyDescent="0.2">
      <c r="H2948" s="8"/>
      <c r="I2948" s="9"/>
      <c r="J2948" s="9"/>
      <c r="K2948" s="9"/>
      <c r="L2948" s="9"/>
      <c r="V2948" s="16"/>
    </row>
    <row r="2949" spans="8:22" x14ac:dyDescent="0.2">
      <c r="H2949" s="8"/>
      <c r="I2949" s="9"/>
      <c r="J2949" s="9"/>
      <c r="K2949" s="9"/>
      <c r="L2949" s="9"/>
      <c r="V2949" s="16"/>
    </row>
    <row r="2950" spans="8:22" x14ac:dyDescent="0.2">
      <c r="H2950" s="8"/>
      <c r="I2950" s="9"/>
      <c r="J2950" s="9"/>
      <c r="K2950" s="9"/>
      <c r="L2950" s="9"/>
      <c r="V2950" s="16"/>
    </row>
    <row r="2951" spans="8:22" x14ac:dyDescent="0.2">
      <c r="H2951" s="8"/>
      <c r="I2951" s="9"/>
      <c r="J2951" s="9"/>
      <c r="K2951" s="9"/>
      <c r="L2951" s="9"/>
      <c r="V2951" s="16"/>
    </row>
    <row r="2952" spans="8:22" x14ac:dyDescent="0.2">
      <c r="H2952" s="8"/>
      <c r="I2952" s="9"/>
      <c r="J2952" s="9"/>
      <c r="K2952" s="9"/>
      <c r="L2952" s="9"/>
      <c r="V2952" s="16"/>
    </row>
    <row r="2953" spans="8:22" x14ac:dyDescent="0.2">
      <c r="H2953" s="8"/>
      <c r="I2953" s="9"/>
      <c r="J2953" s="9"/>
      <c r="K2953" s="9"/>
      <c r="L2953" s="9"/>
      <c r="V2953" s="16"/>
    </row>
    <row r="2954" spans="8:22" x14ac:dyDescent="0.2">
      <c r="H2954" s="8"/>
      <c r="I2954" s="9"/>
      <c r="J2954" s="9"/>
      <c r="K2954" s="9"/>
      <c r="L2954" s="9"/>
      <c r="V2954" s="16"/>
    </row>
    <row r="2955" spans="8:22" x14ac:dyDescent="0.2">
      <c r="H2955" s="8"/>
      <c r="I2955" s="9"/>
      <c r="J2955" s="9"/>
      <c r="K2955" s="9"/>
      <c r="L2955" s="9"/>
      <c r="V2955" s="16"/>
    </row>
    <row r="2956" spans="8:22" x14ac:dyDescent="0.2">
      <c r="H2956" s="8"/>
      <c r="I2956" s="9"/>
      <c r="J2956" s="9"/>
      <c r="K2956" s="9"/>
      <c r="L2956" s="9"/>
      <c r="V2956" s="16"/>
    </row>
    <row r="2957" spans="8:22" x14ac:dyDescent="0.2">
      <c r="H2957" s="8"/>
      <c r="I2957" s="9"/>
      <c r="J2957" s="9"/>
      <c r="K2957" s="9"/>
      <c r="L2957" s="9"/>
      <c r="V2957" s="16"/>
    </row>
    <row r="2958" spans="8:22" x14ac:dyDescent="0.2">
      <c r="H2958" s="8"/>
      <c r="I2958" s="9"/>
      <c r="J2958" s="9"/>
      <c r="K2958" s="9"/>
      <c r="L2958" s="9"/>
      <c r="V2958" s="16"/>
    </row>
    <row r="2959" spans="8:22" x14ac:dyDescent="0.2">
      <c r="H2959" s="8"/>
      <c r="I2959" s="9"/>
      <c r="J2959" s="9"/>
      <c r="K2959" s="9"/>
      <c r="L2959" s="9"/>
      <c r="V2959" s="16"/>
    </row>
    <row r="2960" spans="8:22" x14ac:dyDescent="0.2">
      <c r="H2960" s="8"/>
      <c r="I2960" s="9"/>
      <c r="J2960" s="9"/>
      <c r="K2960" s="9"/>
      <c r="L2960" s="9"/>
      <c r="V2960" s="16"/>
    </row>
    <row r="2961" spans="8:22" x14ac:dyDescent="0.2">
      <c r="H2961" s="8"/>
      <c r="I2961" s="9"/>
      <c r="J2961" s="9"/>
      <c r="K2961" s="9"/>
      <c r="L2961" s="9"/>
      <c r="V2961" s="16"/>
    </row>
    <row r="2962" spans="8:22" x14ac:dyDescent="0.2">
      <c r="H2962" s="8"/>
      <c r="I2962" s="9"/>
      <c r="J2962" s="9"/>
      <c r="K2962" s="9"/>
      <c r="L2962" s="9"/>
      <c r="V2962" s="16"/>
    </row>
    <row r="2963" spans="8:22" x14ac:dyDescent="0.2">
      <c r="H2963" s="8"/>
      <c r="I2963" s="9"/>
      <c r="J2963" s="9"/>
      <c r="K2963" s="9"/>
      <c r="L2963" s="9"/>
      <c r="V2963" s="16"/>
    </row>
    <row r="2964" spans="8:22" x14ac:dyDescent="0.2">
      <c r="H2964" s="8"/>
      <c r="I2964" s="9"/>
      <c r="J2964" s="9"/>
      <c r="K2964" s="9"/>
      <c r="L2964" s="9"/>
      <c r="V2964" s="16"/>
    </row>
    <row r="2965" spans="8:22" x14ac:dyDescent="0.2">
      <c r="H2965" s="8"/>
      <c r="I2965" s="9"/>
      <c r="J2965" s="9"/>
      <c r="K2965" s="9"/>
      <c r="L2965" s="9"/>
      <c r="V2965" s="16"/>
    </row>
    <row r="2966" spans="8:22" x14ac:dyDescent="0.2">
      <c r="H2966" s="8"/>
      <c r="I2966" s="9"/>
      <c r="J2966" s="9"/>
      <c r="K2966" s="9"/>
      <c r="L2966" s="9"/>
      <c r="V2966" s="16"/>
    </row>
    <row r="2967" spans="8:22" x14ac:dyDescent="0.2">
      <c r="H2967" s="8"/>
      <c r="I2967" s="9"/>
      <c r="J2967" s="9"/>
      <c r="K2967" s="9"/>
      <c r="L2967" s="9"/>
      <c r="V2967" s="16"/>
    </row>
    <row r="2968" spans="8:22" x14ac:dyDescent="0.2">
      <c r="H2968" s="8"/>
      <c r="I2968" s="9"/>
      <c r="J2968" s="9"/>
      <c r="K2968" s="9"/>
      <c r="L2968" s="9"/>
      <c r="V2968" s="16"/>
    </row>
    <row r="2969" spans="8:22" x14ac:dyDescent="0.2">
      <c r="H2969" s="8"/>
      <c r="I2969" s="9"/>
      <c r="J2969" s="9"/>
      <c r="K2969" s="9"/>
      <c r="L2969" s="9"/>
      <c r="V2969" s="16"/>
    </row>
    <row r="2970" spans="8:22" x14ac:dyDescent="0.2">
      <c r="H2970" s="8"/>
      <c r="I2970" s="9"/>
      <c r="J2970" s="9"/>
      <c r="K2970" s="9"/>
      <c r="L2970" s="9"/>
      <c r="V2970" s="16"/>
    </row>
    <row r="2971" spans="8:22" x14ac:dyDescent="0.2">
      <c r="H2971" s="8"/>
      <c r="I2971" s="9"/>
      <c r="J2971" s="9"/>
      <c r="K2971" s="9"/>
      <c r="L2971" s="9"/>
      <c r="V2971" s="16"/>
    </row>
    <row r="2972" spans="8:22" x14ac:dyDescent="0.2">
      <c r="H2972" s="8"/>
      <c r="I2972" s="9"/>
      <c r="J2972" s="9"/>
      <c r="K2972" s="9"/>
      <c r="L2972" s="9"/>
      <c r="V2972" s="16"/>
    </row>
    <row r="2973" spans="8:22" x14ac:dyDescent="0.2">
      <c r="H2973" s="8"/>
      <c r="I2973" s="9"/>
      <c r="J2973" s="9"/>
      <c r="K2973" s="9"/>
      <c r="L2973" s="9"/>
      <c r="V2973" s="16"/>
    </row>
    <row r="2974" spans="8:22" x14ac:dyDescent="0.2">
      <c r="H2974" s="8"/>
      <c r="I2974" s="9"/>
      <c r="J2974" s="9"/>
      <c r="K2974" s="9"/>
      <c r="L2974" s="9"/>
      <c r="V2974" s="16"/>
    </row>
    <row r="2975" spans="8:22" x14ac:dyDescent="0.2">
      <c r="H2975" s="8"/>
      <c r="I2975" s="9"/>
      <c r="J2975" s="9"/>
      <c r="K2975" s="9"/>
      <c r="L2975" s="9"/>
      <c r="V2975" s="16"/>
    </row>
    <row r="2976" spans="8:22" x14ac:dyDescent="0.2">
      <c r="H2976" s="8"/>
      <c r="I2976" s="9"/>
      <c r="J2976" s="9"/>
      <c r="K2976" s="9"/>
      <c r="L2976" s="9"/>
      <c r="V2976" s="16"/>
    </row>
    <row r="2977" spans="8:22" x14ac:dyDescent="0.2">
      <c r="H2977" s="8"/>
      <c r="I2977" s="9"/>
      <c r="J2977" s="9"/>
      <c r="K2977" s="9"/>
      <c r="L2977" s="9"/>
      <c r="V2977" s="16"/>
    </row>
    <row r="2978" spans="8:22" x14ac:dyDescent="0.2">
      <c r="H2978" s="8"/>
      <c r="I2978" s="9"/>
      <c r="J2978" s="9"/>
      <c r="K2978" s="9"/>
      <c r="L2978" s="9"/>
      <c r="V2978" s="16"/>
    </row>
    <row r="2979" spans="8:22" x14ac:dyDescent="0.2">
      <c r="H2979" s="8"/>
      <c r="I2979" s="9"/>
      <c r="J2979" s="9"/>
      <c r="K2979" s="9"/>
      <c r="L2979" s="9"/>
      <c r="V2979" s="16"/>
    </row>
    <row r="2980" spans="8:22" x14ac:dyDescent="0.2">
      <c r="H2980" s="8"/>
      <c r="I2980" s="9"/>
      <c r="J2980" s="9"/>
      <c r="K2980" s="9"/>
      <c r="L2980" s="9"/>
      <c r="V2980" s="16"/>
    </row>
    <row r="2981" spans="8:22" x14ac:dyDescent="0.2">
      <c r="H2981" s="8"/>
      <c r="I2981" s="9"/>
      <c r="J2981" s="9"/>
      <c r="K2981" s="9"/>
      <c r="L2981" s="9"/>
      <c r="V2981" s="16"/>
    </row>
    <row r="2982" spans="8:22" x14ac:dyDescent="0.2">
      <c r="H2982" s="8"/>
      <c r="I2982" s="9"/>
      <c r="J2982" s="9"/>
      <c r="K2982" s="9"/>
      <c r="L2982" s="9"/>
      <c r="V2982" s="16"/>
    </row>
    <row r="2983" spans="8:22" x14ac:dyDescent="0.2">
      <c r="H2983" s="8"/>
      <c r="I2983" s="9"/>
      <c r="J2983" s="9"/>
      <c r="K2983" s="9"/>
      <c r="L2983" s="9"/>
      <c r="V2983" s="16"/>
    </row>
    <row r="2984" spans="8:22" x14ac:dyDescent="0.2">
      <c r="H2984" s="8"/>
      <c r="I2984" s="9"/>
      <c r="J2984" s="9"/>
      <c r="K2984" s="9"/>
      <c r="L2984" s="9"/>
      <c r="V2984" s="16"/>
    </row>
    <row r="2985" spans="8:22" x14ac:dyDescent="0.2">
      <c r="H2985" s="8"/>
      <c r="I2985" s="9"/>
      <c r="J2985" s="9"/>
      <c r="K2985" s="9"/>
      <c r="L2985" s="9"/>
      <c r="V2985" s="16"/>
    </row>
    <row r="2986" spans="8:22" x14ac:dyDescent="0.2">
      <c r="H2986" s="8"/>
      <c r="I2986" s="9"/>
      <c r="J2986" s="9"/>
      <c r="K2986" s="9"/>
      <c r="L2986" s="9"/>
      <c r="V2986" s="16"/>
    </row>
    <row r="2987" spans="8:22" x14ac:dyDescent="0.2">
      <c r="H2987" s="8"/>
      <c r="I2987" s="9"/>
      <c r="J2987" s="9"/>
      <c r="K2987" s="9"/>
      <c r="L2987" s="9"/>
      <c r="V2987" s="16"/>
    </row>
    <row r="2988" spans="8:22" x14ac:dyDescent="0.2">
      <c r="H2988" s="8"/>
      <c r="I2988" s="9"/>
      <c r="J2988" s="9"/>
      <c r="K2988" s="9"/>
      <c r="L2988" s="9"/>
      <c r="V2988" s="16"/>
    </row>
    <row r="2989" spans="8:22" x14ac:dyDescent="0.2">
      <c r="H2989" s="8"/>
      <c r="I2989" s="9"/>
      <c r="J2989" s="9"/>
      <c r="K2989" s="9"/>
      <c r="L2989" s="9"/>
      <c r="V2989" s="16"/>
    </row>
    <row r="2990" spans="8:22" x14ac:dyDescent="0.2">
      <c r="H2990" s="8"/>
      <c r="I2990" s="9"/>
      <c r="J2990" s="9"/>
      <c r="K2990" s="9"/>
      <c r="L2990" s="9"/>
      <c r="V2990" s="16"/>
    </row>
    <row r="2991" spans="8:22" x14ac:dyDescent="0.2">
      <c r="H2991" s="8"/>
      <c r="I2991" s="9"/>
      <c r="J2991" s="9"/>
      <c r="K2991" s="9"/>
      <c r="L2991" s="9"/>
      <c r="V2991" s="16"/>
    </row>
    <row r="2992" spans="8:22" x14ac:dyDescent="0.2">
      <c r="H2992" s="8"/>
      <c r="I2992" s="9"/>
      <c r="J2992" s="9"/>
      <c r="K2992" s="9"/>
      <c r="L2992" s="9"/>
      <c r="V2992" s="16"/>
    </row>
    <row r="2993" spans="8:22" x14ac:dyDescent="0.2">
      <c r="H2993" s="8"/>
      <c r="I2993" s="9"/>
      <c r="J2993" s="9"/>
      <c r="K2993" s="9"/>
      <c r="L2993" s="9"/>
      <c r="V2993" s="16"/>
    </row>
    <row r="2994" spans="8:22" x14ac:dyDescent="0.2">
      <c r="H2994" s="8"/>
      <c r="I2994" s="9"/>
      <c r="J2994" s="9"/>
      <c r="K2994" s="9"/>
      <c r="L2994" s="9"/>
      <c r="V2994" s="16"/>
    </row>
    <row r="2995" spans="8:22" x14ac:dyDescent="0.2">
      <c r="H2995" s="8"/>
      <c r="I2995" s="9"/>
      <c r="J2995" s="9"/>
      <c r="K2995" s="9"/>
      <c r="L2995" s="9"/>
      <c r="V2995" s="16"/>
    </row>
    <row r="2996" spans="8:22" x14ac:dyDescent="0.2">
      <c r="H2996" s="8"/>
      <c r="I2996" s="9"/>
      <c r="J2996" s="9"/>
      <c r="K2996" s="9"/>
      <c r="L2996" s="9"/>
      <c r="V2996" s="16"/>
    </row>
    <row r="2997" spans="8:22" x14ac:dyDescent="0.2">
      <c r="H2997" s="8"/>
      <c r="I2997" s="9"/>
      <c r="J2997" s="9"/>
      <c r="K2997" s="9"/>
      <c r="L2997" s="9"/>
      <c r="V2997" s="16"/>
    </row>
    <row r="2998" spans="8:22" x14ac:dyDescent="0.2">
      <c r="H2998" s="8"/>
      <c r="I2998" s="9"/>
      <c r="J2998" s="9"/>
      <c r="K2998" s="9"/>
      <c r="L2998" s="9"/>
      <c r="V2998" s="16"/>
    </row>
    <row r="2999" spans="8:22" x14ac:dyDescent="0.2">
      <c r="H2999" s="8"/>
      <c r="I2999" s="9"/>
      <c r="J2999" s="9"/>
      <c r="K2999" s="9"/>
      <c r="L2999" s="9"/>
      <c r="V2999" s="16"/>
    </row>
    <row r="3000" spans="8:22" x14ac:dyDescent="0.2">
      <c r="H3000" s="8"/>
      <c r="I3000" s="9"/>
      <c r="J3000" s="9"/>
      <c r="K3000" s="9"/>
      <c r="L3000" s="9"/>
      <c r="V3000" s="16"/>
    </row>
    <row r="3001" spans="8:22" x14ac:dyDescent="0.2">
      <c r="H3001" s="8"/>
      <c r="I3001" s="9"/>
      <c r="J3001" s="9"/>
      <c r="K3001" s="9"/>
      <c r="L3001" s="9"/>
      <c r="V3001" s="16"/>
    </row>
    <row r="3002" spans="8:22" x14ac:dyDescent="0.2">
      <c r="H3002" s="8"/>
      <c r="I3002" s="9"/>
      <c r="J3002" s="9"/>
      <c r="K3002" s="9"/>
      <c r="L3002" s="9"/>
      <c r="V3002" s="16"/>
    </row>
    <row r="3003" spans="8:22" x14ac:dyDescent="0.2">
      <c r="H3003" s="8"/>
      <c r="I3003" s="9"/>
      <c r="J3003" s="9"/>
      <c r="K3003" s="9"/>
      <c r="L3003" s="9"/>
      <c r="V3003" s="16"/>
    </row>
    <row r="3004" spans="8:22" x14ac:dyDescent="0.2">
      <c r="H3004" s="8"/>
      <c r="I3004" s="9"/>
      <c r="J3004" s="9"/>
      <c r="K3004" s="9"/>
      <c r="L3004" s="9"/>
      <c r="V3004" s="16"/>
    </row>
    <row r="3005" spans="8:22" x14ac:dyDescent="0.2">
      <c r="H3005" s="8"/>
      <c r="I3005" s="9"/>
      <c r="J3005" s="9"/>
      <c r="K3005" s="9"/>
      <c r="L3005" s="9"/>
      <c r="V3005" s="16"/>
    </row>
    <row r="3006" spans="8:22" x14ac:dyDescent="0.2">
      <c r="H3006" s="8"/>
      <c r="I3006" s="9"/>
      <c r="J3006" s="9"/>
      <c r="K3006" s="9"/>
      <c r="L3006" s="9"/>
      <c r="V3006" s="16"/>
    </row>
    <row r="3007" spans="8:22" x14ac:dyDescent="0.2">
      <c r="H3007" s="8"/>
      <c r="I3007" s="9"/>
      <c r="J3007" s="9"/>
      <c r="K3007" s="9"/>
      <c r="L3007" s="9"/>
      <c r="V3007" s="16"/>
    </row>
    <row r="3008" spans="8:22" x14ac:dyDescent="0.2">
      <c r="H3008" s="8"/>
      <c r="I3008" s="9"/>
      <c r="J3008" s="9"/>
      <c r="K3008" s="9"/>
      <c r="L3008" s="9"/>
      <c r="V3008" s="16"/>
    </row>
    <row r="3009" spans="8:22" x14ac:dyDescent="0.2">
      <c r="H3009" s="8"/>
      <c r="I3009" s="9"/>
      <c r="J3009" s="9"/>
      <c r="K3009" s="9"/>
      <c r="L3009" s="9"/>
      <c r="V3009" s="16"/>
    </row>
    <row r="3010" spans="8:22" x14ac:dyDescent="0.2">
      <c r="H3010" s="8"/>
      <c r="I3010" s="9"/>
      <c r="J3010" s="9"/>
      <c r="K3010" s="9"/>
      <c r="L3010" s="9"/>
      <c r="V3010" s="16"/>
    </row>
    <row r="3011" spans="8:22" x14ac:dyDescent="0.2">
      <c r="H3011" s="8"/>
      <c r="I3011" s="9"/>
      <c r="J3011" s="9"/>
      <c r="K3011" s="9"/>
      <c r="L3011" s="9"/>
      <c r="V3011" s="16"/>
    </row>
    <row r="3012" spans="8:22" x14ac:dyDescent="0.2">
      <c r="H3012" s="8"/>
      <c r="I3012" s="9"/>
      <c r="J3012" s="9"/>
      <c r="K3012" s="9"/>
      <c r="L3012" s="9"/>
      <c r="V3012" s="16"/>
    </row>
    <row r="3013" spans="8:22" x14ac:dyDescent="0.2">
      <c r="H3013" s="8"/>
      <c r="I3013" s="9"/>
      <c r="J3013" s="9"/>
      <c r="K3013" s="9"/>
      <c r="L3013" s="9"/>
      <c r="V3013" s="16"/>
    </row>
    <row r="3014" spans="8:22" x14ac:dyDescent="0.2">
      <c r="H3014" s="8"/>
      <c r="I3014" s="9"/>
      <c r="J3014" s="9"/>
      <c r="K3014" s="9"/>
      <c r="L3014" s="9"/>
      <c r="V3014" s="16"/>
    </row>
    <row r="3015" spans="8:22" x14ac:dyDescent="0.2">
      <c r="H3015" s="8"/>
      <c r="I3015" s="9"/>
      <c r="J3015" s="9"/>
      <c r="K3015" s="9"/>
      <c r="L3015" s="9"/>
      <c r="V3015" s="16"/>
    </row>
    <row r="3016" spans="8:22" x14ac:dyDescent="0.2">
      <c r="H3016" s="8"/>
      <c r="I3016" s="9"/>
      <c r="J3016" s="9"/>
      <c r="K3016" s="9"/>
      <c r="L3016" s="9"/>
      <c r="V3016" s="16"/>
    </row>
    <row r="3017" spans="8:22" x14ac:dyDescent="0.2">
      <c r="H3017" s="8"/>
      <c r="I3017" s="9"/>
      <c r="J3017" s="9"/>
      <c r="K3017" s="9"/>
      <c r="L3017" s="9"/>
      <c r="V3017" s="16"/>
    </row>
    <row r="3018" spans="8:22" x14ac:dyDescent="0.2">
      <c r="H3018" s="8"/>
      <c r="I3018" s="9"/>
      <c r="J3018" s="9"/>
      <c r="K3018" s="9"/>
      <c r="L3018" s="9"/>
      <c r="V3018" s="16"/>
    </row>
    <row r="3019" spans="8:22" x14ac:dyDescent="0.2">
      <c r="H3019" s="8"/>
      <c r="I3019" s="9"/>
      <c r="J3019" s="9"/>
      <c r="K3019" s="9"/>
      <c r="L3019" s="9"/>
      <c r="V3019" s="16"/>
    </row>
    <row r="3020" spans="8:22" x14ac:dyDescent="0.2">
      <c r="H3020" s="8"/>
      <c r="I3020" s="9"/>
      <c r="J3020" s="9"/>
      <c r="K3020" s="9"/>
      <c r="L3020" s="9"/>
      <c r="V3020" s="16"/>
    </row>
    <row r="3021" spans="8:22" x14ac:dyDescent="0.2">
      <c r="H3021" s="8"/>
      <c r="I3021" s="9"/>
      <c r="J3021" s="9"/>
      <c r="K3021" s="9"/>
      <c r="L3021" s="9"/>
      <c r="V3021" s="16"/>
    </row>
    <row r="3022" spans="8:22" x14ac:dyDescent="0.2">
      <c r="H3022" s="8"/>
      <c r="I3022" s="9"/>
      <c r="J3022" s="9"/>
      <c r="K3022" s="9"/>
      <c r="L3022" s="9"/>
      <c r="V3022" s="16"/>
    </row>
    <row r="3023" spans="8:22" x14ac:dyDescent="0.2">
      <c r="H3023" s="8"/>
      <c r="I3023" s="9"/>
      <c r="J3023" s="9"/>
      <c r="K3023" s="9"/>
      <c r="L3023" s="9"/>
      <c r="V3023" s="16"/>
    </row>
    <row r="3024" spans="8:22" x14ac:dyDescent="0.2">
      <c r="H3024" s="8"/>
      <c r="I3024" s="9"/>
      <c r="J3024" s="9"/>
      <c r="K3024" s="9"/>
      <c r="L3024" s="9"/>
      <c r="V3024" s="16"/>
    </row>
    <row r="3025" spans="8:22" x14ac:dyDescent="0.2">
      <c r="H3025" s="8"/>
      <c r="I3025" s="9"/>
      <c r="J3025" s="9"/>
      <c r="K3025" s="9"/>
      <c r="L3025" s="9"/>
      <c r="V3025" s="16"/>
    </row>
    <row r="3026" spans="8:22" x14ac:dyDescent="0.2">
      <c r="H3026" s="8"/>
      <c r="I3026" s="9"/>
      <c r="J3026" s="9"/>
      <c r="K3026" s="9"/>
      <c r="L3026" s="9"/>
      <c r="V3026" s="16"/>
    </row>
    <row r="3027" spans="8:22" x14ac:dyDescent="0.2">
      <c r="H3027" s="8"/>
      <c r="I3027" s="9"/>
      <c r="J3027" s="9"/>
      <c r="K3027" s="9"/>
      <c r="L3027" s="9"/>
      <c r="V3027" s="16"/>
    </row>
    <row r="3028" spans="8:22" x14ac:dyDescent="0.2">
      <c r="H3028" s="8"/>
      <c r="I3028" s="9"/>
      <c r="J3028" s="9"/>
      <c r="K3028" s="9"/>
      <c r="L3028" s="9"/>
      <c r="V3028" s="16"/>
    </row>
    <row r="3029" spans="8:22" x14ac:dyDescent="0.2">
      <c r="H3029" s="8"/>
      <c r="I3029" s="9"/>
      <c r="J3029" s="9"/>
      <c r="K3029" s="9"/>
      <c r="L3029" s="9"/>
      <c r="V3029" s="16"/>
    </row>
    <row r="3030" spans="8:22" x14ac:dyDescent="0.2">
      <c r="H3030" s="8"/>
      <c r="I3030" s="9"/>
      <c r="J3030" s="9"/>
      <c r="K3030" s="9"/>
      <c r="L3030" s="9"/>
      <c r="V3030" s="16"/>
    </row>
    <row r="3031" spans="8:22" x14ac:dyDescent="0.2">
      <c r="H3031" s="8"/>
      <c r="I3031" s="9"/>
      <c r="J3031" s="9"/>
      <c r="K3031" s="9"/>
      <c r="L3031" s="9"/>
      <c r="V3031" s="16"/>
    </row>
    <row r="3032" spans="8:22" x14ac:dyDescent="0.2">
      <c r="H3032" s="8"/>
      <c r="I3032" s="9"/>
      <c r="J3032" s="9"/>
      <c r="K3032" s="9"/>
      <c r="L3032" s="9"/>
      <c r="V3032" s="16"/>
    </row>
    <row r="3033" spans="8:22" x14ac:dyDescent="0.2">
      <c r="H3033" s="8"/>
      <c r="I3033" s="9"/>
      <c r="J3033" s="9"/>
      <c r="K3033" s="9"/>
      <c r="L3033" s="9"/>
      <c r="V3033" s="16"/>
    </row>
    <row r="3034" spans="8:22" x14ac:dyDescent="0.2">
      <c r="H3034" s="8"/>
      <c r="I3034" s="9"/>
      <c r="J3034" s="9"/>
      <c r="K3034" s="9"/>
      <c r="L3034" s="9"/>
      <c r="V3034" s="16"/>
    </row>
    <row r="3035" spans="8:22" x14ac:dyDescent="0.2">
      <c r="H3035" s="8"/>
      <c r="I3035" s="9"/>
      <c r="J3035" s="9"/>
      <c r="K3035" s="9"/>
      <c r="L3035" s="9"/>
      <c r="V3035" s="16"/>
    </row>
    <row r="3036" spans="8:22" x14ac:dyDescent="0.2">
      <c r="H3036" s="8"/>
      <c r="I3036" s="9"/>
      <c r="J3036" s="9"/>
      <c r="K3036" s="9"/>
      <c r="L3036" s="9"/>
      <c r="V3036" s="16"/>
    </row>
    <row r="3037" spans="8:22" x14ac:dyDescent="0.2">
      <c r="H3037" s="8"/>
      <c r="I3037" s="9"/>
      <c r="J3037" s="9"/>
      <c r="K3037" s="9"/>
      <c r="L3037" s="9"/>
      <c r="V3037" s="16"/>
    </row>
    <row r="3038" spans="8:22" x14ac:dyDescent="0.2">
      <c r="H3038" s="8"/>
      <c r="I3038" s="9"/>
      <c r="J3038" s="9"/>
      <c r="K3038" s="9"/>
      <c r="L3038" s="9"/>
      <c r="V3038" s="16"/>
    </row>
    <row r="3039" spans="8:22" x14ac:dyDescent="0.2">
      <c r="H3039" s="8"/>
      <c r="I3039" s="9"/>
      <c r="J3039" s="9"/>
      <c r="K3039" s="9"/>
      <c r="L3039" s="9"/>
      <c r="V3039" s="16"/>
    </row>
    <row r="3040" spans="8:22" x14ac:dyDescent="0.2">
      <c r="H3040" s="8"/>
      <c r="I3040" s="9"/>
      <c r="J3040" s="9"/>
      <c r="K3040" s="9"/>
      <c r="L3040" s="9"/>
      <c r="V3040" s="16"/>
    </row>
    <row r="3041" spans="8:22" x14ac:dyDescent="0.2">
      <c r="H3041" s="8"/>
      <c r="I3041" s="9"/>
      <c r="J3041" s="9"/>
      <c r="K3041" s="9"/>
      <c r="L3041" s="9"/>
      <c r="V3041" s="16"/>
    </row>
    <row r="3042" spans="8:22" x14ac:dyDescent="0.2">
      <c r="H3042" s="8"/>
      <c r="I3042" s="9"/>
      <c r="J3042" s="9"/>
      <c r="K3042" s="9"/>
      <c r="L3042" s="9"/>
      <c r="V3042" s="16"/>
    </row>
    <row r="3043" spans="8:22" x14ac:dyDescent="0.2">
      <c r="H3043" s="8"/>
      <c r="I3043" s="9"/>
      <c r="J3043" s="9"/>
      <c r="K3043" s="9"/>
      <c r="L3043" s="9"/>
      <c r="V3043" s="16"/>
    </row>
    <row r="3044" spans="8:22" x14ac:dyDescent="0.2">
      <c r="H3044" s="8"/>
      <c r="I3044" s="9"/>
      <c r="J3044" s="9"/>
      <c r="K3044" s="9"/>
      <c r="L3044" s="9"/>
      <c r="V3044" s="16"/>
    </row>
    <row r="3045" spans="8:22" x14ac:dyDescent="0.2">
      <c r="H3045" s="8"/>
      <c r="I3045" s="9"/>
      <c r="J3045" s="9"/>
      <c r="K3045" s="9"/>
      <c r="L3045" s="9"/>
      <c r="V3045" s="16"/>
    </row>
    <row r="3046" spans="8:22" x14ac:dyDescent="0.2">
      <c r="H3046" s="8"/>
      <c r="I3046" s="9"/>
      <c r="J3046" s="9"/>
      <c r="K3046" s="9"/>
      <c r="L3046" s="9"/>
      <c r="V3046" s="16"/>
    </row>
    <row r="3047" spans="8:22" x14ac:dyDescent="0.2">
      <c r="H3047" s="8"/>
      <c r="I3047" s="9"/>
      <c r="J3047" s="9"/>
      <c r="K3047" s="9"/>
      <c r="L3047" s="9"/>
      <c r="V3047" s="16"/>
    </row>
    <row r="3048" spans="8:22" x14ac:dyDescent="0.2">
      <c r="H3048" s="8"/>
      <c r="I3048" s="9"/>
      <c r="J3048" s="9"/>
      <c r="K3048" s="9"/>
      <c r="L3048" s="9"/>
      <c r="V3048" s="16"/>
    </row>
    <row r="3049" spans="8:22" x14ac:dyDescent="0.2">
      <c r="H3049" s="8"/>
      <c r="I3049" s="9"/>
      <c r="J3049" s="9"/>
      <c r="K3049" s="9"/>
      <c r="L3049" s="9"/>
      <c r="V3049" s="16"/>
    </row>
    <row r="3050" spans="8:22" x14ac:dyDescent="0.2">
      <c r="H3050" s="8"/>
      <c r="I3050" s="9"/>
      <c r="J3050" s="9"/>
      <c r="K3050" s="9"/>
      <c r="L3050" s="9"/>
      <c r="V3050" s="16"/>
    </row>
    <row r="3051" spans="8:22" x14ac:dyDescent="0.2">
      <c r="H3051" s="8"/>
      <c r="I3051" s="9"/>
      <c r="J3051" s="9"/>
      <c r="K3051" s="9"/>
      <c r="L3051" s="9"/>
      <c r="V3051" s="16"/>
    </row>
    <row r="3052" spans="8:22" x14ac:dyDescent="0.2">
      <c r="H3052" s="8"/>
      <c r="I3052" s="9"/>
      <c r="J3052" s="9"/>
      <c r="K3052" s="9"/>
      <c r="L3052" s="9"/>
      <c r="V3052" s="16"/>
    </row>
    <row r="3053" spans="8:22" x14ac:dyDescent="0.2">
      <c r="H3053" s="8"/>
      <c r="I3053" s="9"/>
      <c r="J3053" s="9"/>
      <c r="K3053" s="9"/>
      <c r="L3053" s="9"/>
      <c r="V3053" s="16"/>
    </row>
    <row r="3054" spans="8:22" x14ac:dyDescent="0.2">
      <c r="H3054" s="8"/>
      <c r="I3054" s="9"/>
      <c r="J3054" s="9"/>
      <c r="K3054" s="9"/>
      <c r="L3054" s="9"/>
      <c r="V3054" s="16"/>
    </row>
    <row r="3055" spans="8:22" x14ac:dyDescent="0.2">
      <c r="H3055" s="8"/>
      <c r="I3055" s="9"/>
      <c r="J3055" s="9"/>
      <c r="K3055" s="9"/>
      <c r="L3055" s="9"/>
      <c r="V3055" s="16"/>
    </row>
    <row r="3056" spans="8:22" x14ac:dyDescent="0.2">
      <c r="H3056" s="8"/>
      <c r="I3056" s="9"/>
      <c r="J3056" s="9"/>
      <c r="K3056" s="9"/>
      <c r="L3056" s="9"/>
      <c r="V3056" s="16"/>
    </row>
    <row r="3057" spans="8:22" x14ac:dyDescent="0.2">
      <c r="H3057" s="8"/>
      <c r="I3057" s="9"/>
      <c r="J3057" s="9"/>
      <c r="K3057" s="9"/>
      <c r="L3057" s="9"/>
      <c r="V3057" s="16"/>
    </row>
    <row r="3058" spans="8:22" x14ac:dyDescent="0.2">
      <c r="H3058" s="8"/>
      <c r="I3058" s="9"/>
      <c r="J3058" s="9"/>
      <c r="K3058" s="9"/>
      <c r="L3058" s="9"/>
      <c r="V3058" s="16"/>
    </row>
    <row r="3059" spans="8:22" x14ac:dyDescent="0.2">
      <c r="H3059" s="8"/>
      <c r="I3059" s="9"/>
      <c r="J3059" s="9"/>
      <c r="K3059" s="9"/>
      <c r="L3059" s="9"/>
      <c r="V3059" s="16"/>
    </row>
    <row r="3060" spans="8:22" x14ac:dyDescent="0.2">
      <c r="H3060" s="8"/>
      <c r="I3060" s="9"/>
      <c r="J3060" s="9"/>
      <c r="K3060" s="9"/>
      <c r="L3060" s="9"/>
      <c r="V3060" s="16"/>
    </row>
    <row r="3061" spans="8:22" x14ac:dyDescent="0.2">
      <c r="H3061" s="8"/>
      <c r="I3061" s="9"/>
      <c r="J3061" s="9"/>
      <c r="K3061" s="9"/>
      <c r="L3061" s="9"/>
      <c r="V3061" s="16"/>
    </row>
    <row r="3062" spans="8:22" x14ac:dyDescent="0.2">
      <c r="H3062" s="8"/>
      <c r="I3062" s="9"/>
      <c r="J3062" s="9"/>
      <c r="K3062" s="9"/>
      <c r="L3062" s="9"/>
      <c r="V3062" s="16"/>
    </row>
    <row r="3063" spans="8:22" x14ac:dyDescent="0.2">
      <c r="H3063" s="8"/>
      <c r="I3063" s="9"/>
      <c r="J3063" s="9"/>
      <c r="K3063" s="9"/>
      <c r="L3063" s="9"/>
      <c r="V3063" s="16"/>
    </row>
    <row r="3064" spans="8:22" x14ac:dyDescent="0.2">
      <c r="H3064" s="8"/>
      <c r="I3064" s="9"/>
      <c r="J3064" s="9"/>
      <c r="K3064" s="9"/>
      <c r="L3064" s="9"/>
      <c r="V3064" s="16"/>
    </row>
    <row r="3065" spans="8:22" x14ac:dyDescent="0.2">
      <c r="H3065" s="8"/>
      <c r="I3065" s="9"/>
      <c r="J3065" s="9"/>
      <c r="K3065" s="9"/>
      <c r="L3065" s="9"/>
      <c r="V3065" s="16"/>
    </row>
    <row r="3066" spans="8:22" x14ac:dyDescent="0.2">
      <c r="H3066" s="8"/>
      <c r="I3066" s="9"/>
      <c r="J3066" s="9"/>
      <c r="K3066" s="9"/>
      <c r="L3066" s="9"/>
      <c r="V3066" s="16"/>
    </row>
    <row r="3067" spans="8:22" x14ac:dyDescent="0.2">
      <c r="H3067" s="8"/>
      <c r="I3067" s="9"/>
      <c r="J3067" s="9"/>
      <c r="K3067" s="9"/>
      <c r="L3067" s="9"/>
      <c r="V3067" s="16"/>
    </row>
    <row r="3068" spans="8:22" x14ac:dyDescent="0.2">
      <c r="H3068" s="8"/>
      <c r="I3068" s="9"/>
      <c r="J3068" s="9"/>
      <c r="K3068" s="9"/>
      <c r="L3068" s="9"/>
      <c r="V3068" s="16"/>
    </row>
    <row r="3069" spans="8:22" x14ac:dyDescent="0.2">
      <c r="H3069" s="8"/>
      <c r="I3069" s="9"/>
      <c r="J3069" s="9"/>
      <c r="K3069" s="9"/>
      <c r="L3069" s="9"/>
      <c r="V3069" s="16"/>
    </row>
    <row r="3070" spans="8:22" x14ac:dyDescent="0.2">
      <c r="H3070" s="8"/>
      <c r="I3070" s="9"/>
      <c r="J3070" s="9"/>
      <c r="K3070" s="9"/>
      <c r="L3070" s="9"/>
      <c r="V3070" s="16"/>
    </row>
    <row r="3071" spans="8:22" x14ac:dyDescent="0.2">
      <c r="H3071" s="8"/>
      <c r="I3071" s="9"/>
      <c r="J3071" s="9"/>
      <c r="K3071" s="9"/>
      <c r="L3071" s="9"/>
      <c r="V3071" s="16"/>
    </row>
    <row r="3072" spans="8:22" x14ac:dyDescent="0.2">
      <c r="H3072" s="8"/>
      <c r="I3072" s="9"/>
      <c r="J3072" s="9"/>
      <c r="K3072" s="9"/>
      <c r="L3072" s="9"/>
      <c r="V3072" s="16"/>
    </row>
    <row r="3073" spans="8:22" x14ac:dyDescent="0.2">
      <c r="H3073" s="8"/>
      <c r="I3073" s="9"/>
      <c r="J3073" s="9"/>
      <c r="K3073" s="9"/>
      <c r="L3073" s="9"/>
      <c r="V3073" s="16"/>
    </row>
    <row r="3074" spans="8:22" x14ac:dyDescent="0.2">
      <c r="H3074" s="8"/>
      <c r="I3074" s="9"/>
      <c r="J3074" s="9"/>
      <c r="K3074" s="9"/>
      <c r="L3074" s="9"/>
      <c r="V3074" s="16"/>
    </row>
    <row r="3075" spans="8:22" x14ac:dyDescent="0.2">
      <c r="H3075" s="8"/>
      <c r="I3075" s="9"/>
      <c r="J3075" s="9"/>
      <c r="K3075" s="9"/>
      <c r="L3075" s="9"/>
      <c r="V3075" s="16"/>
    </row>
    <row r="3076" spans="8:22" x14ac:dyDescent="0.2">
      <c r="H3076" s="8"/>
      <c r="I3076" s="9"/>
      <c r="J3076" s="9"/>
      <c r="K3076" s="9"/>
      <c r="L3076" s="9"/>
      <c r="V3076" s="16"/>
    </row>
    <row r="3077" spans="8:22" x14ac:dyDescent="0.2">
      <c r="H3077" s="8"/>
      <c r="I3077" s="9"/>
      <c r="J3077" s="9"/>
      <c r="K3077" s="9"/>
      <c r="L3077" s="9"/>
      <c r="V3077" s="16"/>
    </row>
    <row r="3078" spans="8:22" x14ac:dyDescent="0.2">
      <c r="H3078" s="8"/>
      <c r="I3078" s="9"/>
      <c r="J3078" s="9"/>
      <c r="K3078" s="9"/>
      <c r="L3078" s="9"/>
      <c r="V3078" s="16"/>
    </row>
    <row r="3079" spans="8:22" x14ac:dyDescent="0.2">
      <c r="H3079" s="8"/>
      <c r="I3079" s="9"/>
      <c r="J3079" s="9"/>
      <c r="K3079" s="9"/>
      <c r="L3079" s="9"/>
      <c r="V3079" s="16"/>
    </row>
    <row r="3080" spans="8:22" x14ac:dyDescent="0.2">
      <c r="H3080" s="8"/>
      <c r="I3080" s="9"/>
      <c r="J3080" s="9"/>
      <c r="K3080" s="9"/>
      <c r="L3080" s="9"/>
      <c r="V3080" s="16"/>
    </row>
    <row r="3081" spans="8:22" x14ac:dyDescent="0.2">
      <c r="H3081" s="8"/>
      <c r="I3081" s="9"/>
      <c r="J3081" s="9"/>
      <c r="K3081" s="9"/>
      <c r="L3081" s="9"/>
      <c r="V3081" s="16"/>
    </row>
    <row r="3082" spans="8:22" x14ac:dyDescent="0.2">
      <c r="H3082" s="8"/>
      <c r="I3082" s="9"/>
      <c r="J3082" s="9"/>
      <c r="K3082" s="9"/>
      <c r="L3082" s="9"/>
      <c r="V3082" s="16"/>
    </row>
    <row r="3083" spans="8:22" x14ac:dyDescent="0.2">
      <c r="H3083" s="8"/>
      <c r="I3083" s="9"/>
      <c r="J3083" s="9"/>
      <c r="K3083" s="9"/>
      <c r="L3083" s="9"/>
      <c r="V3083" s="16"/>
    </row>
    <row r="3084" spans="8:22" x14ac:dyDescent="0.2">
      <c r="H3084" s="8"/>
      <c r="I3084" s="9"/>
      <c r="J3084" s="9"/>
      <c r="K3084" s="9"/>
      <c r="L3084" s="9"/>
      <c r="V3084" s="16"/>
    </row>
    <row r="3085" spans="8:22" x14ac:dyDescent="0.2">
      <c r="H3085" s="8"/>
      <c r="I3085" s="9"/>
      <c r="J3085" s="9"/>
      <c r="K3085" s="9"/>
      <c r="L3085" s="9"/>
      <c r="V3085" s="16"/>
    </row>
    <row r="3086" spans="8:22" x14ac:dyDescent="0.2">
      <c r="H3086" s="8"/>
      <c r="I3086" s="9"/>
      <c r="J3086" s="9"/>
      <c r="K3086" s="9"/>
      <c r="L3086" s="9"/>
      <c r="V3086" s="16"/>
    </row>
    <row r="3087" spans="8:22" x14ac:dyDescent="0.2">
      <c r="H3087" s="8"/>
      <c r="I3087" s="9"/>
      <c r="J3087" s="9"/>
      <c r="K3087" s="9"/>
      <c r="L3087" s="9"/>
      <c r="V3087" s="16"/>
    </row>
    <row r="3088" spans="8:22" x14ac:dyDescent="0.2">
      <c r="H3088" s="8"/>
      <c r="I3088" s="9"/>
      <c r="J3088" s="9"/>
      <c r="K3088" s="9"/>
      <c r="L3088" s="9"/>
      <c r="V3088" s="16"/>
    </row>
    <row r="3089" spans="8:22" x14ac:dyDescent="0.2">
      <c r="H3089" s="8"/>
      <c r="I3089" s="9"/>
      <c r="J3089" s="9"/>
      <c r="K3089" s="9"/>
      <c r="L3089" s="9"/>
      <c r="V3089" s="16"/>
    </row>
    <row r="3090" spans="8:22" x14ac:dyDescent="0.2">
      <c r="H3090" s="8"/>
      <c r="I3090" s="9"/>
      <c r="J3090" s="9"/>
      <c r="K3090" s="9"/>
      <c r="L3090" s="9"/>
      <c r="V3090" s="16"/>
    </row>
    <row r="3091" spans="8:22" x14ac:dyDescent="0.2">
      <c r="H3091" s="8"/>
      <c r="I3091" s="9"/>
      <c r="J3091" s="9"/>
      <c r="K3091" s="9"/>
      <c r="L3091" s="9"/>
      <c r="V3091" s="16"/>
    </row>
    <row r="3092" spans="8:22" x14ac:dyDescent="0.2">
      <c r="H3092" s="8"/>
      <c r="I3092" s="9"/>
      <c r="J3092" s="9"/>
      <c r="K3092" s="9"/>
      <c r="L3092" s="9"/>
      <c r="V3092" s="16"/>
    </row>
    <row r="3093" spans="8:22" x14ac:dyDescent="0.2">
      <c r="H3093" s="8"/>
      <c r="I3093" s="9"/>
      <c r="J3093" s="9"/>
      <c r="K3093" s="9"/>
      <c r="L3093" s="9"/>
      <c r="V3093" s="16"/>
    </row>
    <row r="3094" spans="8:22" x14ac:dyDescent="0.2">
      <c r="H3094" s="8"/>
      <c r="I3094" s="9"/>
      <c r="J3094" s="9"/>
      <c r="K3094" s="9"/>
      <c r="L3094" s="9"/>
      <c r="V3094" s="16"/>
    </row>
    <row r="3095" spans="8:22" x14ac:dyDescent="0.2">
      <c r="H3095" s="8"/>
      <c r="I3095" s="9"/>
      <c r="J3095" s="9"/>
      <c r="K3095" s="9"/>
      <c r="L3095" s="9"/>
      <c r="V3095" s="16"/>
    </row>
    <row r="3096" spans="8:22" x14ac:dyDescent="0.2">
      <c r="H3096" s="8"/>
      <c r="I3096" s="9"/>
      <c r="J3096" s="9"/>
      <c r="K3096" s="9"/>
      <c r="L3096" s="9"/>
      <c r="V3096" s="16"/>
    </row>
    <row r="3097" spans="8:22" x14ac:dyDescent="0.2">
      <c r="H3097" s="8"/>
      <c r="I3097" s="9"/>
      <c r="J3097" s="9"/>
      <c r="K3097" s="9"/>
      <c r="L3097" s="9"/>
      <c r="V3097" s="16"/>
    </row>
    <row r="3098" spans="8:22" x14ac:dyDescent="0.2">
      <c r="H3098" s="8"/>
      <c r="I3098" s="9"/>
      <c r="J3098" s="9"/>
      <c r="K3098" s="9"/>
      <c r="L3098" s="9"/>
      <c r="V3098" s="16"/>
    </row>
    <row r="3099" spans="8:22" x14ac:dyDescent="0.2">
      <c r="H3099" s="8"/>
      <c r="I3099" s="9"/>
      <c r="J3099" s="9"/>
      <c r="K3099" s="9"/>
      <c r="L3099" s="9"/>
      <c r="V3099" s="16"/>
    </row>
    <row r="3100" spans="8:22" x14ac:dyDescent="0.2">
      <c r="H3100" s="8"/>
      <c r="I3100" s="9"/>
      <c r="J3100" s="9"/>
      <c r="K3100" s="9"/>
      <c r="L3100" s="9"/>
      <c r="V3100" s="16"/>
    </row>
    <row r="3101" spans="8:22" x14ac:dyDescent="0.2">
      <c r="H3101" s="8"/>
      <c r="I3101" s="9"/>
      <c r="J3101" s="9"/>
      <c r="K3101" s="9"/>
      <c r="L3101" s="9"/>
      <c r="V3101" s="16"/>
    </row>
    <row r="3102" spans="8:22" x14ac:dyDescent="0.2">
      <c r="H3102" s="8"/>
      <c r="I3102" s="9"/>
      <c r="J3102" s="9"/>
      <c r="K3102" s="9"/>
      <c r="L3102" s="9"/>
      <c r="V3102" s="16"/>
    </row>
    <row r="3103" spans="8:22" x14ac:dyDescent="0.2">
      <c r="H3103" s="8"/>
      <c r="I3103" s="9"/>
      <c r="J3103" s="9"/>
      <c r="K3103" s="9"/>
      <c r="L3103" s="9"/>
      <c r="V3103" s="16"/>
    </row>
    <row r="3104" spans="8:22" x14ac:dyDescent="0.2">
      <c r="H3104" s="8"/>
      <c r="I3104" s="9"/>
      <c r="J3104" s="9"/>
      <c r="K3104" s="9"/>
      <c r="L3104" s="9"/>
      <c r="V3104" s="16"/>
    </row>
    <row r="3105" spans="8:22" x14ac:dyDescent="0.2">
      <c r="H3105" s="8"/>
      <c r="I3105" s="9"/>
      <c r="J3105" s="9"/>
      <c r="K3105" s="9"/>
      <c r="L3105" s="9"/>
      <c r="V3105" s="16"/>
    </row>
    <row r="3106" spans="8:22" x14ac:dyDescent="0.2">
      <c r="H3106" s="8"/>
      <c r="I3106" s="9"/>
      <c r="J3106" s="9"/>
      <c r="K3106" s="9"/>
      <c r="L3106" s="9"/>
      <c r="V3106" s="16"/>
    </row>
    <row r="3107" spans="8:22" x14ac:dyDescent="0.2">
      <c r="H3107" s="8"/>
      <c r="I3107" s="9"/>
      <c r="J3107" s="9"/>
      <c r="K3107" s="9"/>
      <c r="L3107" s="9"/>
      <c r="V3107" s="16"/>
    </row>
    <row r="3108" spans="8:22" x14ac:dyDescent="0.2">
      <c r="H3108" s="8"/>
      <c r="I3108" s="9"/>
      <c r="J3108" s="9"/>
      <c r="K3108" s="9"/>
      <c r="L3108" s="9"/>
      <c r="V3108" s="16"/>
    </row>
    <row r="3109" spans="8:22" x14ac:dyDescent="0.2">
      <c r="H3109" s="8"/>
      <c r="I3109" s="9"/>
      <c r="J3109" s="9"/>
      <c r="K3109" s="9"/>
      <c r="L3109" s="9"/>
      <c r="V3109" s="16"/>
    </row>
    <row r="3110" spans="8:22" x14ac:dyDescent="0.2">
      <c r="H3110" s="8"/>
      <c r="I3110" s="9"/>
      <c r="J3110" s="9"/>
      <c r="K3110" s="9"/>
      <c r="L3110" s="9"/>
      <c r="V3110" s="16"/>
    </row>
    <row r="3111" spans="8:22" x14ac:dyDescent="0.2">
      <c r="H3111" s="8"/>
      <c r="I3111" s="9"/>
      <c r="J3111" s="9"/>
      <c r="K3111" s="9"/>
      <c r="L3111" s="9"/>
      <c r="V3111" s="16"/>
    </row>
    <row r="3112" spans="8:22" x14ac:dyDescent="0.2">
      <c r="H3112" s="8"/>
      <c r="I3112" s="9"/>
      <c r="J3112" s="9"/>
      <c r="K3112" s="9"/>
      <c r="L3112" s="9"/>
      <c r="V3112" s="16"/>
    </row>
    <row r="3113" spans="8:22" x14ac:dyDescent="0.2">
      <c r="H3113" s="8"/>
      <c r="I3113" s="9"/>
      <c r="J3113" s="9"/>
      <c r="K3113" s="9"/>
      <c r="L3113" s="9"/>
      <c r="V3113" s="16"/>
    </row>
    <row r="3114" spans="8:22" x14ac:dyDescent="0.2">
      <c r="H3114" s="8"/>
      <c r="I3114" s="9"/>
      <c r="J3114" s="9"/>
      <c r="K3114" s="9"/>
      <c r="L3114" s="9"/>
      <c r="V3114" s="16"/>
    </row>
    <row r="3115" spans="8:22" x14ac:dyDescent="0.2">
      <c r="H3115" s="8"/>
      <c r="I3115" s="9"/>
      <c r="J3115" s="9"/>
      <c r="K3115" s="9"/>
      <c r="L3115" s="9"/>
      <c r="V3115" s="16"/>
    </row>
    <row r="3116" spans="8:22" x14ac:dyDescent="0.2">
      <c r="H3116" s="8"/>
      <c r="I3116" s="9"/>
      <c r="J3116" s="9"/>
      <c r="K3116" s="9"/>
      <c r="L3116" s="9"/>
      <c r="V3116" s="16"/>
    </row>
    <row r="3117" spans="8:22" x14ac:dyDescent="0.2">
      <c r="H3117" s="8"/>
      <c r="I3117" s="9"/>
      <c r="J3117" s="9"/>
      <c r="K3117" s="9"/>
      <c r="L3117" s="9"/>
      <c r="V3117" s="16"/>
    </row>
    <row r="3118" spans="8:22" x14ac:dyDescent="0.2">
      <c r="H3118" s="8"/>
      <c r="I3118" s="9"/>
      <c r="J3118" s="9"/>
      <c r="K3118" s="9"/>
      <c r="L3118" s="9"/>
      <c r="V3118" s="16"/>
    </row>
    <row r="3119" spans="8:22" x14ac:dyDescent="0.2">
      <c r="H3119" s="8"/>
      <c r="I3119" s="9"/>
      <c r="J3119" s="9"/>
      <c r="K3119" s="9"/>
      <c r="L3119" s="9"/>
      <c r="V3119" s="16"/>
    </row>
    <row r="3120" spans="8:22" x14ac:dyDescent="0.2">
      <c r="H3120" s="8"/>
      <c r="I3120" s="9"/>
      <c r="J3120" s="9"/>
      <c r="K3120" s="9"/>
      <c r="L3120" s="9"/>
      <c r="V3120" s="16"/>
    </row>
    <row r="3121" spans="8:22" x14ac:dyDescent="0.2">
      <c r="H3121" s="8"/>
      <c r="I3121" s="9"/>
      <c r="J3121" s="9"/>
      <c r="K3121" s="9"/>
      <c r="L3121" s="9"/>
      <c r="V3121" s="16"/>
    </row>
    <row r="3122" spans="8:22" x14ac:dyDescent="0.2">
      <c r="H3122" s="8"/>
      <c r="I3122" s="9"/>
      <c r="J3122" s="9"/>
      <c r="K3122" s="9"/>
      <c r="L3122" s="9"/>
      <c r="V3122" s="16"/>
    </row>
    <row r="3123" spans="8:22" x14ac:dyDescent="0.2">
      <c r="H3123" s="8"/>
      <c r="I3123" s="9"/>
      <c r="J3123" s="9"/>
      <c r="K3123" s="9"/>
      <c r="L3123" s="9"/>
      <c r="V3123" s="16"/>
    </row>
    <row r="3124" spans="8:22" x14ac:dyDescent="0.2">
      <c r="H3124" s="8"/>
      <c r="I3124" s="9"/>
      <c r="J3124" s="9"/>
      <c r="K3124" s="9"/>
      <c r="L3124" s="9"/>
      <c r="V3124" s="16"/>
    </row>
    <row r="3125" spans="8:22" x14ac:dyDescent="0.2">
      <c r="H3125" s="8"/>
      <c r="I3125" s="9"/>
      <c r="J3125" s="9"/>
      <c r="K3125" s="9"/>
      <c r="L3125" s="9"/>
      <c r="V3125" s="16"/>
    </row>
    <row r="3126" spans="8:22" x14ac:dyDescent="0.2">
      <c r="H3126" s="8"/>
      <c r="I3126" s="9"/>
      <c r="J3126" s="9"/>
      <c r="K3126" s="9"/>
      <c r="L3126" s="9"/>
      <c r="V3126" s="16"/>
    </row>
    <row r="3127" spans="8:22" x14ac:dyDescent="0.2">
      <c r="H3127" s="8"/>
      <c r="I3127" s="9"/>
      <c r="J3127" s="9"/>
      <c r="K3127" s="9"/>
      <c r="L3127" s="9"/>
      <c r="V3127" s="16"/>
    </row>
    <row r="3128" spans="8:22" x14ac:dyDescent="0.2">
      <c r="H3128" s="8"/>
      <c r="I3128" s="9"/>
      <c r="J3128" s="9"/>
      <c r="K3128" s="9"/>
      <c r="L3128" s="9"/>
      <c r="V3128" s="16"/>
    </row>
    <row r="3129" spans="8:22" x14ac:dyDescent="0.2">
      <c r="H3129" s="8"/>
      <c r="I3129" s="9"/>
      <c r="J3129" s="9"/>
      <c r="K3129" s="9"/>
      <c r="L3129" s="9"/>
      <c r="V3129" s="16"/>
    </row>
    <row r="3130" spans="8:22" x14ac:dyDescent="0.2">
      <c r="H3130" s="8"/>
      <c r="I3130" s="9"/>
      <c r="J3130" s="9"/>
      <c r="K3130" s="9"/>
      <c r="L3130" s="9"/>
      <c r="V3130" s="16"/>
    </row>
    <row r="3131" spans="8:22" x14ac:dyDescent="0.2">
      <c r="H3131" s="8"/>
      <c r="I3131" s="9"/>
      <c r="J3131" s="9"/>
      <c r="K3131" s="9"/>
      <c r="L3131" s="9"/>
      <c r="V3131" s="16"/>
    </row>
    <row r="3132" spans="8:22" x14ac:dyDescent="0.2">
      <c r="H3132" s="8"/>
      <c r="I3132" s="9"/>
      <c r="J3132" s="9"/>
      <c r="K3132" s="9"/>
      <c r="L3132" s="9"/>
      <c r="V3132" s="16"/>
    </row>
    <row r="3133" spans="8:22" x14ac:dyDescent="0.2">
      <c r="H3133" s="8"/>
      <c r="I3133" s="9"/>
      <c r="J3133" s="9"/>
      <c r="K3133" s="9"/>
      <c r="L3133" s="9"/>
      <c r="V3133" s="16"/>
    </row>
    <row r="3134" spans="8:22" x14ac:dyDescent="0.2">
      <c r="H3134" s="8"/>
      <c r="I3134" s="9"/>
      <c r="J3134" s="9"/>
      <c r="K3134" s="9"/>
      <c r="L3134" s="9"/>
      <c r="V3134" s="16"/>
    </row>
    <row r="3135" spans="8:22" x14ac:dyDescent="0.2">
      <c r="H3135" s="8"/>
      <c r="I3135" s="9"/>
      <c r="J3135" s="9"/>
      <c r="K3135" s="9"/>
      <c r="L3135" s="9"/>
      <c r="V3135" s="16"/>
    </row>
    <row r="3136" spans="8:22" x14ac:dyDescent="0.2">
      <c r="H3136" s="8"/>
      <c r="I3136" s="9"/>
      <c r="J3136" s="9"/>
      <c r="K3136" s="9"/>
      <c r="L3136" s="9"/>
      <c r="V3136" s="16"/>
    </row>
    <row r="3137" spans="8:22" x14ac:dyDescent="0.2">
      <c r="H3137" s="8"/>
      <c r="I3137" s="9"/>
      <c r="J3137" s="9"/>
      <c r="K3137" s="9"/>
      <c r="L3137" s="9"/>
      <c r="V3137" s="16"/>
    </row>
    <row r="3138" spans="8:22" x14ac:dyDescent="0.2">
      <c r="H3138" s="8"/>
      <c r="I3138" s="9"/>
      <c r="J3138" s="9"/>
      <c r="K3138" s="9"/>
      <c r="L3138" s="9"/>
      <c r="V3138" s="16"/>
    </row>
    <row r="3139" spans="8:22" x14ac:dyDescent="0.2">
      <c r="H3139" s="8"/>
      <c r="I3139" s="9"/>
      <c r="J3139" s="9"/>
      <c r="K3139" s="9"/>
      <c r="L3139" s="9"/>
      <c r="V3139" s="16"/>
    </row>
    <row r="3140" spans="8:22" x14ac:dyDescent="0.2">
      <c r="H3140" s="8"/>
      <c r="I3140" s="9"/>
      <c r="J3140" s="9"/>
      <c r="K3140" s="9"/>
      <c r="L3140" s="9"/>
      <c r="V3140" s="16"/>
    </row>
    <row r="3141" spans="8:22" x14ac:dyDescent="0.2">
      <c r="H3141" s="8"/>
      <c r="I3141" s="9"/>
      <c r="J3141" s="9"/>
      <c r="K3141" s="9"/>
      <c r="L3141" s="9"/>
      <c r="V3141" s="16"/>
    </row>
    <row r="3142" spans="8:22" x14ac:dyDescent="0.2">
      <c r="H3142" s="8"/>
      <c r="I3142" s="9"/>
      <c r="J3142" s="9"/>
      <c r="K3142" s="9"/>
      <c r="L3142" s="9"/>
      <c r="V3142" s="16"/>
    </row>
    <row r="3143" spans="8:22" x14ac:dyDescent="0.2">
      <c r="H3143" s="8"/>
      <c r="I3143" s="9"/>
      <c r="J3143" s="9"/>
      <c r="K3143" s="9"/>
      <c r="L3143" s="9"/>
      <c r="V3143" s="16"/>
    </row>
    <row r="3144" spans="8:22" x14ac:dyDescent="0.2">
      <c r="H3144" s="8"/>
      <c r="I3144" s="9"/>
      <c r="J3144" s="9"/>
      <c r="K3144" s="9"/>
      <c r="L3144" s="9"/>
      <c r="V3144" s="16"/>
    </row>
    <row r="3145" spans="8:22" x14ac:dyDescent="0.2">
      <c r="H3145" s="8"/>
      <c r="I3145" s="9"/>
      <c r="J3145" s="9"/>
      <c r="K3145" s="9"/>
      <c r="L3145" s="9"/>
      <c r="V3145" s="16"/>
    </row>
    <row r="3146" spans="8:22" x14ac:dyDescent="0.2">
      <c r="H3146" s="8"/>
      <c r="I3146" s="9"/>
      <c r="J3146" s="9"/>
      <c r="K3146" s="9"/>
      <c r="L3146" s="9"/>
      <c r="V3146" s="16"/>
    </row>
    <row r="3147" spans="8:22" x14ac:dyDescent="0.2">
      <c r="H3147" s="8"/>
      <c r="I3147" s="9"/>
      <c r="J3147" s="9"/>
      <c r="K3147" s="9"/>
      <c r="L3147" s="9"/>
      <c r="V3147" s="16"/>
    </row>
    <row r="3148" spans="8:22" x14ac:dyDescent="0.2">
      <c r="H3148" s="8"/>
      <c r="I3148" s="9"/>
      <c r="J3148" s="9"/>
      <c r="K3148" s="9"/>
      <c r="L3148" s="9"/>
      <c r="V3148" s="16"/>
    </row>
    <row r="3149" spans="8:22" x14ac:dyDescent="0.2">
      <c r="H3149" s="8"/>
      <c r="I3149" s="9"/>
      <c r="J3149" s="9"/>
      <c r="K3149" s="9"/>
      <c r="L3149" s="9"/>
      <c r="V3149" s="16"/>
    </row>
    <row r="3150" spans="8:22" x14ac:dyDescent="0.2">
      <c r="H3150" s="8"/>
      <c r="I3150" s="9"/>
      <c r="J3150" s="9"/>
      <c r="K3150" s="9"/>
      <c r="L3150" s="9"/>
      <c r="V3150" s="16"/>
    </row>
    <row r="3151" spans="8:22" x14ac:dyDescent="0.2">
      <c r="H3151" s="8"/>
      <c r="I3151" s="9"/>
      <c r="J3151" s="9"/>
      <c r="K3151" s="9"/>
      <c r="L3151" s="9"/>
      <c r="V3151" s="16"/>
    </row>
    <row r="3152" spans="8:22" x14ac:dyDescent="0.2">
      <c r="H3152" s="8"/>
      <c r="I3152" s="9"/>
      <c r="J3152" s="9"/>
      <c r="K3152" s="9"/>
      <c r="L3152" s="9"/>
      <c r="V3152" s="16"/>
    </row>
    <row r="3153" spans="8:22" x14ac:dyDescent="0.2">
      <c r="H3153" s="8"/>
      <c r="I3153" s="9"/>
      <c r="J3153" s="9"/>
      <c r="K3153" s="9"/>
      <c r="L3153" s="9"/>
      <c r="V3153" s="16"/>
    </row>
    <row r="3154" spans="8:22" x14ac:dyDescent="0.2">
      <c r="H3154" s="8"/>
      <c r="I3154" s="9"/>
      <c r="J3154" s="9"/>
      <c r="K3154" s="9"/>
      <c r="L3154" s="9"/>
      <c r="V3154" s="16"/>
    </row>
    <row r="3155" spans="8:22" x14ac:dyDescent="0.2">
      <c r="H3155" s="8"/>
      <c r="I3155" s="9"/>
      <c r="J3155" s="9"/>
      <c r="K3155" s="9"/>
      <c r="L3155" s="9"/>
      <c r="V3155" s="16"/>
    </row>
    <row r="3156" spans="8:22" x14ac:dyDescent="0.2">
      <c r="H3156" s="8"/>
      <c r="I3156" s="9"/>
      <c r="J3156" s="9"/>
      <c r="K3156" s="9"/>
      <c r="L3156" s="9"/>
      <c r="V3156" s="16"/>
    </row>
    <row r="3157" spans="8:22" x14ac:dyDescent="0.2">
      <c r="H3157" s="8"/>
      <c r="I3157" s="9"/>
      <c r="J3157" s="9"/>
      <c r="K3157" s="9"/>
      <c r="L3157" s="9"/>
      <c r="V3157" s="16"/>
    </row>
    <row r="3158" spans="8:22" x14ac:dyDescent="0.2">
      <c r="H3158" s="8"/>
      <c r="I3158" s="9"/>
      <c r="J3158" s="9"/>
      <c r="K3158" s="9"/>
      <c r="L3158" s="9"/>
      <c r="V3158" s="16"/>
    </row>
    <row r="3159" spans="8:22" x14ac:dyDescent="0.2">
      <c r="H3159" s="8"/>
      <c r="I3159" s="9"/>
      <c r="J3159" s="9"/>
      <c r="K3159" s="9"/>
      <c r="L3159" s="9"/>
      <c r="V3159" s="16"/>
    </row>
    <row r="3160" spans="8:22" x14ac:dyDescent="0.2">
      <c r="H3160" s="8"/>
      <c r="I3160" s="9"/>
      <c r="J3160" s="9"/>
      <c r="K3160" s="9"/>
      <c r="L3160" s="9"/>
      <c r="V3160" s="16"/>
    </row>
    <row r="3161" spans="8:22" x14ac:dyDescent="0.2">
      <c r="H3161" s="8"/>
      <c r="I3161" s="9"/>
      <c r="J3161" s="9"/>
      <c r="K3161" s="9"/>
      <c r="L3161" s="9"/>
      <c r="V3161" s="16"/>
    </row>
    <row r="3162" spans="8:22" x14ac:dyDescent="0.2">
      <c r="H3162" s="8"/>
      <c r="I3162" s="9"/>
      <c r="J3162" s="9"/>
      <c r="K3162" s="9"/>
      <c r="L3162" s="9"/>
      <c r="V3162" s="16"/>
    </row>
    <row r="3163" spans="8:22" x14ac:dyDescent="0.2">
      <c r="H3163" s="8"/>
      <c r="I3163" s="9"/>
      <c r="J3163" s="9"/>
      <c r="K3163" s="9"/>
      <c r="L3163" s="9"/>
      <c r="V3163" s="16"/>
    </row>
    <row r="3164" spans="8:22" x14ac:dyDescent="0.2">
      <c r="H3164" s="8"/>
      <c r="I3164" s="9"/>
      <c r="J3164" s="9"/>
      <c r="K3164" s="9"/>
      <c r="L3164" s="9"/>
      <c r="V3164" s="16"/>
    </row>
    <row r="3165" spans="8:22" x14ac:dyDescent="0.2">
      <c r="H3165" s="8"/>
      <c r="I3165" s="9"/>
      <c r="J3165" s="9"/>
      <c r="K3165" s="9"/>
      <c r="L3165" s="9"/>
      <c r="V3165" s="16"/>
    </row>
    <row r="3166" spans="8:22" x14ac:dyDescent="0.2">
      <c r="H3166" s="8"/>
      <c r="I3166" s="9"/>
      <c r="J3166" s="9"/>
      <c r="K3166" s="9"/>
      <c r="L3166" s="9"/>
      <c r="V3166" s="16"/>
    </row>
    <row r="3167" spans="8:22" x14ac:dyDescent="0.2">
      <c r="H3167" s="8"/>
      <c r="I3167" s="9"/>
      <c r="J3167" s="9"/>
      <c r="K3167" s="9"/>
      <c r="L3167" s="9"/>
      <c r="V3167" s="16"/>
    </row>
    <row r="3168" spans="8:22" x14ac:dyDescent="0.2">
      <c r="H3168" s="8"/>
      <c r="I3168" s="9"/>
      <c r="J3168" s="9"/>
      <c r="K3168" s="9"/>
      <c r="L3168" s="9"/>
      <c r="V3168" s="16"/>
    </row>
    <row r="3169" spans="8:22" x14ac:dyDescent="0.2">
      <c r="H3169" s="8"/>
      <c r="I3169" s="9"/>
      <c r="J3169" s="9"/>
      <c r="K3169" s="9"/>
      <c r="L3169" s="9"/>
      <c r="V3169" s="16"/>
    </row>
    <row r="3170" spans="8:22" x14ac:dyDescent="0.2">
      <c r="H3170" s="8"/>
      <c r="I3170" s="9"/>
      <c r="J3170" s="9"/>
      <c r="K3170" s="9"/>
      <c r="L3170" s="9"/>
      <c r="V3170" s="16"/>
    </row>
    <row r="3171" spans="8:22" x14ac:dyDescent="0.2">
      <c r="H3171" s="8"/>
      <c r="I3171" s="9"/>
      <c r="J3171" s="9"/>
      <c r="K3171" s="9"/>
      <c r="L3171" s="9"/>
      <c r="V3171" s="16"/>
    </row>
    <row r="3172" spans="8:22" x14ac:dyDescent="0.2">
      <c r="H3172" s="8"/>
      <c r="I3172" s="9"/>
      <c r="J3172" s="9"/>
      <c r="K3172" s="9"/>
      <c r="L3172" s="9"/>
      <c r="V3172" s="16"/>
    </row>
    <row r="3173" spans="8:22" x14ac:dyDescent="0.2">
      <c r="H3173" s="8"/>
      <c r="I3173" s="9"/>
      <c r="J3173" s="9"/>
      <c r="K3173" s="9"/>
      <c r="L3173" s="9"/>
      <c r="V3173" s="16"/>
    </row>
    <row r="3174" spans="8:22" x14ac:dyDescent="0.2">
      <c r="H3174" s="8"/>
      <c r="I3174" s="9"/>
      <c r="J3174" s="9"/>
      <c r="K3174" s="9"/>
      <c r="L3174" s="9"/>
      <c r="V3174" s="16"/>
    </row>
    <row r="3175" spans="8:22" x14ac:dyDescent="0.2">
      <c r="H3175" s="8"/>
      <c r="I3175" s="9"/>
      <c r="J3175" s="9"/>
      <c r="K3175" s="9"/>
      <c r="L3175" s="9"/>
      <c r="V3175" s="16"/>
    </row>
    <row r="3176" spans="8:22" x14ac:dyDescent="0.2">
      <c r="H3176" s="8"/>
      <c r="I3176" s="9"/>
      <c r="J3176" s="9"/>
      <c r="K3176" s="9"/>
      <c r="L3176" s="9"/>
      <c r="V3176" s="16"/>
    </row>
    <row r="3177" spans="8:22" x14ac:dyDescent="0.2">
      <c r="H3177" s="8"/>
      <c r="I3177" s="9"/>
      <c r="J3177" s="9"/>
      <c r="K3177" s="9"/>
      <c r="L3177" s="9"/>
      <c r="V3177" s="16"/>
    </row>
    <row r="3178" spans="8:22" x14ac:dyDescent="0.2">
      <c r="H3178" s="8"/>
      <c r="I3178" s="9"/>
      <c r="J3178" s="9"/>
      <c r="K3178" s="9"/>
      <c r="L3178" s="9"/>
      <c r="V3178" s="16"/>
    </row>
    <row r="3179" spans="8:22" x14ac:dyDescent="0.2">
      <c r="H3179" s="8"/>
      <c r="I3179" s="9"/>
      <c r="J3179" s="9"/>
      <c r="K3179" s="9"/>
      <c r="L3179" s="9"/>
      <c r="V3179" s="16"/>
    </row>
    <row r="3180" spans="8:22" x14ac:dyDescent="0.2">
      <c r="H3180" s="8"/>
      <c r="I3180" s="9"/>
      <c r="J3180" s="9"/>
      <c r="K3180" s="9"/>
      <c r="L3180" s="9"/>
      <c r="V3180" s="16"/>
    </row>
    <row r="3181" spans="8:22" x14ac:dyDescent="0.2">
      <c r="H3181" s="8"/>
      <c r="I3181" s="9"/>
      <c r="J3181" s="9"/>
      <c r="K3181" s="9"/>
      <c r="L3181" s="9"/>
      <c r="V3181" s="16"/>
    </row>
    <row r="3182" spans="8:22" x14ac:dyDescent="0.2">
      <c r="H3182" s="8"/>
      <c r="I3182" s="9"/>
      <c r="J3182" s="9"/>
      <c r="K3182" s="9"/>
      <c r="L3182" s="9"/>
      <c r="V3182" s="16"/>
    </row>
    <row r="3183" spans="8:22" x14ac:dyDescent="0.2">
      <c r="H3183" s="8"/>
      <c r="I3183" s="9"/>
      <c r="J3183" s="9"/>
      <c r="K3183" s="9"/>
      <c r="L3183" s="9"/>
      <c r="V3183" s="16"/>
    </row>
    <row r="3184" spans="8:22" x14ac:dyDescent="0.2">
      <c r="H3184" s="8"/>
      <c r="I3184" s="9"/>
      <c r="J3184" s="9"/>
      <c r="K3184" s="9"/>
      <c r="L3184" s="9"/>
      <c r="V3184" s="16"/>
    </row>
    <row r="3185" spans="8:22" x14ac:dyDescent="0.2">
      <c r="H3185" s="8"/>
      <c r="I3185" s="9"/>
      <c r="J3185" s="9"/>
      <c r="K3185" s="9"/>
      <c r="L3185" s="9"/>
      <c r="V3185" s="16"/>
    </row>
    <row r="3186" spans="8:22" x14ac:dyDescent="0.2">
      <c r="H3186" s="8"/>
      <c r="I3186" s="9"/>
      <c r="J3186" s="9"/>
      <c r="K3186" s="9"/>
      <c r="L3186" s="9"/>
      <c r="V3186" s="16"/>
    </row>
    <row r="3187" spans="8:22" x14ac:dyDescent="0.2">
      <c r="H3187" s="8"/>
      <c r="I3187" s="9"/>
      <c r="J3187" s="9"/>
      <c r="K3187" s="9"/>
      <c r="L3187" s="9"/>
      <c r="V3187" s="16"/>
    </row>
    <row r="3188" spans="8:22" x14ac:dyDescent="0.2">
      <c r="H3188" s="8"/>
      <c r="I3188" s="9"/>
      <c r="J3188" s="9"/>
      <c r="K3188" s="9"/>
      <c r="L3188" s="9"/>
      <c r="V3188" s="16"/>
    </row>
    <row r="3189" spans="8:22" x14ac:dyDescent="0.2">
      <c r="H3189" s="8"/>
      <c r="I3189" s="9"/>
      <c r="J3189" s="9"/>
      <c r="K3189" s="9"/>
      <c r="L3189" s="9"/>
      <c r="V3189" s="16"/>
    </row>
    <row r="3190" spans="8:22" x14ac:dyDescent="0.2">
      <c r="H3190" s="8"/>
      <c r="I3190" s="9"/>
      <c r="J3190" s="9"/>
      <c r="K3190" s="9"/>
      <c r="L3190" s="9"/>
      <c r="V3190" s="16"/>
    </row>
    <row r="3191" spans="8:22" x14ac:dyDescent="0.2">
      <c r="H3191" s="8"/>
      <c r="I3191" s="9"/>
      <c r="J3191" s="9"/>
      <c r="K3191" s="9"/>
      <c r="L3191" s="9"/>
      <c r="V3191" s="16"/>
    </row>
    <row r="3192" spans="8:22" x14ac:dyDescent="0.2">
      <c r="H3192" s="8"/>
      <c r="I3192" s="9"/>
      <c r="J3192" s="9"/>
      <c r="K3192" s="9"/>
      <c r="L3192" s="9"/>
      <c r="V3192" s="16"/>
    </row>
    <row r="3193" spans="8:22" x14ac:dyDescent="0.2">
      <c r="H3193" s="8"/>
      <c r="I3193" s="9"/>
      <c r="J3193" s="9"/>
      <c r="K3193" s="9"/>
      <c r="L3193" s="9"/>
      <c r="V3193" s="16"/>
    </row>
    <row r="3194" spans="8:22" x14ac:dyDescent="0.2">
      <c r="H3194" s="8"/>
      <c r="I3194" s="9"/>
      <c r="J3194" s="9"/>
      <c r="K3194" s="9"/>
      <c r="L3194" s="9"/>
      <c r="V3194" s="16"/>
    </row>
    <row r="3195" spans="8:22" x14ac:dyDescent="0.2">
      <c r="H3195" s="8"/>
      <c r="I3195" s="9"/>
      <c r="J3195" s="9"/>
      <c r="K3195" s="9"/>
      <c r="L3195" s="9"/>
      <c r="V3195" s="16"/>
    </row>
    <row r="3196" spans="8:22" x14ac:dyDescent="0.2">
      <c r="H3196" s="8"/>
      <c r="I3196" s="9"/>
      <c r="J3196" s="9"/>
      <c r="K3196" s="9"/>
      <c r="L3196" s="9"/>
      <c r="V3196" s="16"/>
    </row>
    <row r="3197" spans="8:22" x14ac:dyDescent="0.2">
      <c r="H3197" s="8"/>
      <c r="I3197" s="9"/>
      <c r="J3197" s="9"/>
      <c r="K3197" s="9"/>
      <c r="L3197" s="9"/>
      <c r="V3197" s="16"/>
    </row>
    <row r="3198" spans="8:22" x14ac:dyDescent="0.2">
      <c r="H3198" s="8"/>
      <c r="I3198" s="9"/>
      <c r="J3198" s="9"/>
      <c r="K3198" s="9"/>
      <c r="L3198" s="9"/>
      <c r="V3198" s="16"/>
    </row>
    <row r="3199" spans="8:22" x14ac:dyDescent="0.2">
      <c r="H3199" s="8"/>
      <c r="I3199" s="9"/>
      <c r="J3199" s="9"/>
      <c r="K3199" s="9"/>
      <c r="L3199" s="9"/>
      <c r="V3199" s="16"/>
    </row>
    <row r="3200" spans="8:22" x14ac:dyDescent="0.2">
      <c r="H3200" s="8"/>
      <c r="I3200" s="9"/>
      <c r="J3200" s="9"/>
      <c r="K3200" s="9"/>
      <c r="L3200" s="9"/>
      <c r="V3200" s="16"/>
    </row>
    <row r="3201" spans="8:22" x14ac:dyDescent="0.2">
      <c r="H3201" s="8"/>
      <c r="I3201" s="9"/>
      <c r="J3201" s="9"/>
      <c r="K3201" s="9"/>
      <c r="L3201" s="9"/>
      <c r="V3201" s="16"/>
    </row>
    <row r="3202" spans="8:22" x14ac:dyDescent="0.2">
      <c r="H3202" s="8"/>
      <c r="I3202" s="9"/>
      <c r="J3202" s="9"/>
      <c r="K3202" s="9"/>
      <c r="L3202" s="9"/>
      <c r="V3202" s="16"/>
    </row>
    <row r="3203" spans="8:22" x14ac:dyDescent="0.2">
      <c r="H3203" s="8"/>
      <c r="I3203" s="9"/>
      <c r="J3203" s="9"/>
      <c r="K3203" s="9"/>
      <c r="L3203" s="9"/>
      <c r="V3203" s="16"/>
    </row>
    <row r="3204" spans="8:22" x14ac:dyDescent="0.2">
      <c r="H3204" s="8"/>
      <c r="I3204" s="9"/>
      <c r="J3204" s="9"/>
      <c r="K3204" s="9"/>
      <c r="L3204" s="9"/>
      <c r="V3204" s="16"/>
    </row>
    <row r="3205" spans="8:22" x14ac:dyDescent="0.2">
      <c r="H3205" s="8"/>
      <c r="I3205" s="9"/>
      <c r="J3205" s="9"/>
      <c r="K3205" s="9"/>
      <c r="L3205" s="9"/>
      <c r="V3205" s="16"/>
    </row>
    <row r="3206" spans="8:22" x14ac:dyDescent="0.2">
      <c r="H3206" s="8"/>
      <c r="I3206" s="9"/>
      <c r="J3206" s="9"/>
      <c r="K3206" s="9"/>
      <c r="L3206" s="9"/>
      <c r="V3206" s="16"/>
    </row>
    <row r="3207" spans="8:22" x14ac:dyDescent="0.2">
      <c r="H3207" s="8"/>
      <c r="I3207" s="9"/>
      <c r="J3207" s="9"/>
      <c r="K3207" s="9"/>
      <c r="L3207" s="9"/>
      <c r="V3207" s="16"/>
    </row>
    <row r="3208" spans="8:22" x14ac:dyDescent="0.2">
      <c r="H3208" s="8"/>
      <c r="I3208" s="9"/>
      <c r="J3208" s="9"/>
      <c r="K3208" s="9"/>
      <c r="L3208" s="9"/>
      <c r="V3208" s="16"/>
    </row>
    <row r="3209" spans="8:22" x14ac:dyDescent="0.2">
      <c r="H3209" s="8"/>
      <c r="I3209" s="9"/>
      <c r="J3209" s="9"/>
      <c r="K3209" s="9"/>
      <c r="L3209" s="9"/>
      <c r="V3209" s="16"/>
    </row>
    <row r="3210" spans="8:22" x14ac:dyDescent="0.2">
      <c r="H3210" s="8"/>
      <c r="I3210" s="9"/>
      <c r="J3210" s="9"/>
      <c r="K3210" s="9"/>
      <c r="L3210" s="9"/>
      <c r="V3210" s="16"/>
    </row>
    <row r="3211" spans="8:22" x14ac:dyDescent="0.2">
      <c r="H3211" s="8"/>
      <c r="I3211" s="9"/>
      <c r="J3211" s="9"/>
      <c r="K3211" s="9"/>
      <c r="L3211" s="9"/>
      <c r="V3211" s="16"/>
    </row>
    <row r="3212" spans="8:22" x14ac:dyDescent="0.2">
      <c r="H3212" s="8"/>
      <c r="I3212" s="9"/>
      <c r="J3212" s="9"/>
      <c r="K3212" s="9"/>
      <c r="L3212" s="9"/>
      <c r="V3212" s="16"/>
    </row>
    <row r="3213" spans="8:22" x14ac:dyDescent="0.2">
      <c r="H3213" s="8"/>
      <c r="I3213" s="9"/>
      <c r="J3213" s="9"/>
      <c r="K3213" s="9"/>
      <c r="L3213" s="9"/>
      <c r="V3213" s="16"/>
    </row>
    <row r="3214" spans="8:22" x14ac:dyDescent="0.2">
      <c r="H3214" s="8"/>
      <c r="I3214" s="9"/>
      <c r="J3214" s="9"/>
      <c r="K3214" s="9"/>
      <c r="L3214" s="9"/>
      <c r="V3214" s="16"/>
    </row>
    <row r="3215" spans="8:22" x14ac:dyDescent="0.2">
      <c r="H3215" s="8"/>
      <c r="I3215" s="9"/>
      <c r="J3215" s="9"/>
      <c r="K3215" s="9"/>
      <c r="L3215" s="9"/>
      <c r="V3215" s="16"/>
    </row>
    <row r="3216" spans="8:22" x14ac:dyDescent="0.2">
      <c r="H3216" s="8"/>
      <c r="I3216" s="9"/>
      <c r="J3216" s="9"/>
      <c r="K3216" s="9"/>
      <c r="L3216" s="9"/>
      <c r="V3216" s="16"/>
    </row>
    <row r="3217" spans="8:22" x14ac:dyDescent="0.2">
      <c r="H3217" s="8"/>
      <c r="I3217" s="9"/>
      <c r="J3217" s="9"/>
      <c r="K3217" s="9"/>
      <c r="L3217" s="9"/>
      <c r="V3217" s="16"/>
    </row>
    <row r="3218" spans="8:22" x14ac:dyDescent="0.2">
      <c r="H3218" s="8"/>
      <c r="I3218" s="9"/>
      <c r="J3218" s="9"/>
      <c r="K3218" s="9"/>
      <c r="L3218" s="9"/>
      <c r="V3218" s="16"/>
    </row>
    <row r="3219" spans="8:22" x14ac:dyDescent="0.2">
      <c r="H3219" s="8"/>
      <c r="I3219" s="9"/>
      <c r="J3219" s="9"/>
      <c r="K3219" s="9"/>
      <c r="L3219" s="9"/>
      <c r="V3219" s="16"/>
    </row>
    <row r="3220" spans="8:22" x14ac:dyDescent="0.2">
      <c r="H3220" s="8"/>
      <c r="I3220" s="9"/>
      <c r="J3220" s="9"/>
      <c r="K3220" s="9"/>
      <c r="L3220" s="9"/>
      <c r="V3220" s="16"/>
    </row>
    <row r="3221" spans="8:22" x14ac:dyDescent="0.2">
      <c r="H3221" s="8"/>
      <c r="I3221" s="9"/>
      <c r="J3221" s="9"/>
      <c r="K3221" s="9"/>
      <c r="L3221" s="9"/>
      <c r="V3221" s="16"/>
    </row>
    <row r="3222" spans="8:22" x14ac:dyDescent="0.2">
      <c r="H3222" s="8"/>
      <c r="I3222" s="9"/>
      <c r="J3222" s="9"/>
      <c r="K3222" s="9"/>
      <c r="L3222" s="9"/>
      <c r="V3222" s="16"/>
    </row>
    <row r="3223" spans="8:22" x14ac:dyDescent="0.2">
      <c r="H3223" s="8"/>
      <c r="I3223" s="9"/>
      <c r="J3223" s="9"/>
      <c r="K3223" s="9"/>
      <c r="L3223" s="9"/>
      <c r="V3223" s="16"/>
    </row>
    <row r="3224" spans="8:22" x14ac:dyDescent="0.2">
      <c r="H3224" s="8"/>
      <c r="I3224" s="9"/>
      <c r="J3224" s="9"/>
      <c r="K3224" s="9"/>
      <c r="L3224" s="9"/>
      <c r="V3224" s="16"/>
    </row>
    <row r="3225" spans="8:22" x14ac:dyDescent="0.2">
      <c r="H3225" s="8"/>
      <c r="I3225" s="9"/>
      <c r="J3225" s="9"/>
      <c r="K3225" s="9"/>
      <c r="L3225" s="9"/>
      <c r="V3225" s="16"/>
    </row>
    <row r="3226" spans="8:22" x14ac:dyDescent="0.2">
      <c r="H3226" s="8"/>
      <c r="I3226" s="9"/>
      <c r="J3226" s="9"/>
      <c r="K3226" s="9"/>
      <c r="L3226" s="9"/>
      <c r="V3226" s="16"/>
    </row>
    <row r="3227" spans="8:22" x14ac:dyDescent="0.2">
      <c r="H3227" s="8"/>
      <c r="I3227" s="9"/>
      <c r="J3227" s="9"/>
      <c r="K3227" s="9"/>
      <c r="L3227" s="9"/>
      <c r="V3227" s="16"/>
    </row>
    <row r="3228" spans="8:22" x14ac:dyDescent="0.2">
      <c r="H3228" s="8"/>
      <c r="I3228" s="9"/>
      <c r="J3228" s="9"/>
      <c r="K3228" s="9"/>
      <c r="L3228" s="9"/>
      <c r="V3228" s="16"/>
    </row>
    <row r="3229" spans="8:22" x14ac:dyDescent="0.2">
      <c r="H3229" s="8"/>
      <c r="I3229" s="9"/>
      <c r="J3229" s="9"/>
      <c r="K3229" s="9"/>
      <c r="L3229" s="9"/>
      <c r="V3229" s="16"/>
    </row>
    <row r="3230" spans="8:22" x14ac:dyDescent="0.2">
      <c r="H3230" s="8"/>
      <c r="I3230" s="9"/>
      <c r="J3230" s="9"/>
      <c r="K3230" s="9"/>
      <c r="L3230" s="9"/>
      <c r="V3230" s="16"/>
    </row>
    <row r="3231" spans="8:22" x14ac:dyDescent="0.2">
      <c r="H3231" s="8"/>
      <c r="I3231" s="9"/>
      <c r="J3231" s="9"/>
      <c r="K3231" s="9"/>
      <c r="L3231" s="9"/>
      <c r="V3231" s="16"/>
    </row>
    <row r="3232" spans="8:22" x14ac:dyDescent="0.2">
      <c r="H3232" s="8"/>
      <c r="I3232" s="9"/>
      <c r="J3232" s="9"/>
      <c r="K3232" s="9"/>
      <c r="L3232" s="9"/>
      <c r="V3232" s="16"/>
    </row>
    <row r="3233" spans="8:22" x14ac:dyDescent="0.2">
      <c r="H3233" s="8"/>
      <c r="I3233" s="9"/>
      <c r="J3233" s="9"/>
      <c r="K3233" s="9"/>
      <c r="L3233" s="9"/>
      <c r="V3233" s="16"/>
    </row>
    <row r="3234" spans="8:22" x14ac:dyDescent="0.2">
      <c r="H3234" s="8"/>
      <c r="I3234" s="9"/>
      <c r="J3234" s="9"/>
      <c r="K3234" s="9"/>
      <c r="L3234" s="9"/>
      <c r="V3234" s="16"/>
    </row>
    <row r="3235" spans="8:22" x14ac:dyDescent="0.2">
      <c r="H3235" s="8"/>
      <c r="I3235" s="9"/>
      <c r="J3235" s="9"/>
      <c r="K3235" s="9"/>
      <c r="L3235" s="9"/>
      <c r="V3235" s="16"/>
    </row>
    <row r="3236" spans="8:22" x14ac:dyDescent="0.2">
      <c r="H3236" s="8"/>
      <c r="I3236" s="9"/>
      <c r="J3236" s="9"/>
      <c r="K3236" s="9"/>
      <c r="L3236" s="9"/>
      <c r="V3236" s="16"/>
    </row>
    <row r="3237" spans="8:22" x14ac:dyDescent="0.2">
      <c r="H3237" s="8"/>
      <c r="I3237" s="9"/>
      <c r="J3237" s="9"/>
      <c r="K3237" s="9"/>
      <c r="L3237" s="9"/>
      <c r="V3237" s="16"/>
    </row>
    <row r="3238" spans="8:22" x14ac:dyDescent="0.2">
      <c r="H3238" s="8"/>
      <c r="I3238" s="9"/>
      <c r="J3238" s="9"/>
      <c r="K3238" s="9"/>
      <c r="L3238" s="9"/>
      <c r="V3238" s="16"/>
    </row>
    <row r="3239" spans="8:22" x14ac:dyDescent="0.2">
      <c r="H3239" s="8"/>
      <c r="I3239" s="9"/>
      <c r="J3239" s="9"/>
      <c r="K3239" s="9"/>
      <c r="L3239" s="9"/>
      <c r="V3239" s="16"/>
    </row>
    <row r="3240" spans="8:22" x14ac:dyDescent="0.2">
      <c r="H3240" s="8"/>
      <c r="I3240" s="9"/>
      <c r="J3240" s="9"/>
      <c r="K3240" s="9"/>
      <c r="L3240" s="9"/>
      <c r="V3240" s="16"/>
    </row>
    <row r="3241" spans="8:22" x14ac:dyDescent="0.2">
      <c r="H3241" s="8"/>
      <c r="I3241" s="9"/>
      <c r="J3241" s="9"/>
      <c r="K3241" s="9"/>
      <c r="L3241" s="9"/>
      <c r="V3241" s="16"/>
    </row>
    <row r="3242" spans="8:22" x14ac:dyDescent="0.2">
      <c r="H3242" s="8"/>
      <c r="I3242" s="9"/>
      <c r="J3242" s="9"/>
      <c r="K3242" s="9"/>
      <c r="L3242" s="9"/>
      <c r="V3242" s="16"/>
    </row>
    <row r="3243" spans="8:22" x14ac:dyDescent="0.2">
      <c r="H3243" s="8"/>
      <c r="I3243" s="9"/>
      <c r="J3243" s="9"/>
      <c r="K3243" s="9"/>
      <c r="L3243" s="9"/>
      <c r="V3243" s="16"/>
    </row>
    <row r="3244" spans="8:22" x14ac:dyDescent="0.2">
      <c r="H3244" s="8"/>
      <c r="I3244" s="9"/>
      <c r="J3244" s="9"/>
      <c r="K3244" s="9"/>
      <c r="L3244" s="9"/>
      <c r="V3244" s="16"/>
    </row>
    <row r="3245" spans="8:22" x14ac:dyDescent="0.2">
      <c r="H3245" s="8"/>
      <c r="I3245" s="9"/>
      <c r="J3245" s="9"/>
      <c r="K3245" s="9"/>
      <c r="L3245" s="9"/>
      <c r="V3245" s="16"/>
    </row>
    <row r="3246" spans="8:22" x14ac:dyDescent="0.2">
      <c r="H3246" s="8"/>
      <c r="I3246" s="9"/>
      <c r="J3246" s="9"/>
      <c r="K3246" s="9"/>
      <c r="L3246" s="9"/>
      <c r="V3246" s="16"/>
    </row>
    <row r="3247" spans="8:22" x14ac:dyDescent="0.2">
      <c r="H3247" s="8"/>
      <c r="I3247" s="9"/>
      <c r="J3247" s="9"/>
      <c r="K3247" s="9"/>
      <c r="L3247" s="9"/>
      <c r="V3247" s="16"/>
    </row>
    <row r="3248" spans="8:22" x14ac:dyDescent="0.2">
      <c r="H3248" s="8"/>
      <c r="I3248" s="9"/>
      <c r="J3248" s="9"/>
      <c r="K3248" s="9"/>
      <c r="L3248" s="9"/>
      <c r="V3248" s="16"/>
    </row>
    <row r="3249" spans="8:22" x14ac:dyDescent="0.2">
      <c r="H3249" s="8"/>
      <c r="I3249" s="9"/>
      <c r="J3249" s="9"/>
      <c r="K3249" s="9"/>
      <c r="L3249" s="9"/>
      <c r="V3249" s="16"/>
    </row>
    <row r="3250" spans="8:22" x14ac:dyDescent="0.2">
      <c r="H3250" s="8"/>
      <c r="I3250" s="9"/>
      <c r="J3250" s="9"/>
      <c r="K3250" s="9"/>
      <c r="L3250" s="9"/>
      <c r="V3250" s="16"/>
    </row>
    <row r="3251" spans="8:22" x14ac:dyDescent="0.2">
      <c r="H3251" s="8"/>
      <c r="I3251" s="9"/>
      <c r="J3251" s="9"/>
      <c r="K3251" s="9"/>
      <c r="L3251" s="9"/>
      <c r="V3251" s="16"/>
    </row>
    <row r="3252" spans="8:22" x14ac:dyDescent="0.2">
      <c r="H3252" s="8"/>
      <c r="I3252" s="9"/>
      <c r="J3252" s="9"/>
      <c r="K3252" s="9"/>
      <c r="L3252" s="9"/>
      <c r="V3252" s="16"/>
    </row>
    <row r="3253" spans="8:22" x14ac:dyDescent="0.2">
      <c r="H3253" s="8"/>
      <c r="I3253" s="9"/>
      <c r="J3253" s="9"/>
      <c r="K3253" s="9"/>
      <c r="L3253" s="9"/>
      <c r="V3253" s="16"/>
    </row>
    <row r="3254" spans="8:22" x14ac:dyDescent="0.2">
      <c r="H3254" s="8"/>
      <c r="I3254" s="9"/>
      <c r="J3254" s="9"/>
      <c r="K3254" s="9"/>
      <c r="L3254" s="9"/>
      <c r="V3254" s="16"/>
    </row>
    <row r="3255" spans="8:22" x14ac:dyDescent="0.2">
      <c r="H3255" s="8"/>
      <c r="I3255" s="9"/>
      <c r="J3255" s="9"/>
      <c r="K3255" s="9"/>
      <c r="L3255" s="9"/>
      <c r="V3255" s="16"/>
    </row>
    <row r="3256" spans="8:22" x14ac:dyDescent="0.2">
      <c r="H3256" s="8"/>
      <c r="I3256" s="9"/>
      <c r="J3256" s="9"/>
      <c r="K3256" s="9"/>
      <c r="L3256" s="9"/>
      <c r="V3256" s="16"/>
    </row>
    <row r="3257" spans="8:22" x14ac:dyDescent="0.2">
      <c r="H3257" s="8"/>
      <c r="I3257" s="9"/>
      <c r="J3257" s="9"/>
      <c r="K3257" s="9"/>
      <c r="L3257" s="9"/>
      <c r="V3257" s="16"/>
    </row>
    <row r="3258" spans="8:22" x14ac:dyDescent="0.2">
      <c r="H3258" s="8"/>
      <c r="I3258" s="9"/>
      <c r="J3258" s="9"/>
      <c r="K3258" s="9"/>
      <c r="L3258" s="9"/>
      <c r="V3258" s="16"/>
    </row>
    <row r="3259" spans="8:22" x14ac:dyDescent="0.2">
      <c r="H3259" s="8"/>
      <c r="I3259" s="9"/>
      <c r="J3259" s="9"/>
      <c r="K3259" s="9"/>
      <c r="L3259" s="9"/>
      <c r="V3259" s="16"/>
    </row>
    <row r="3260" spans="8:22" x14ac:dyDescent="0.2">
      <c r="H3260" s="8"/>
      <c r="I3260" s="9"/>
      <c r="J3260" s="9"/>
      <c r="K3260" s="9"/>
      <c r="L3260" s="9"/>
      <c r="V3260" s="16"/>
    </row>
    <row r="3261" spans="8:22" x14ac:dyDescent="0.2">
      <c r="H3261" s="8"/>
      <c r="I3261" s="9"/>
      <c r="J3261" s="9"/>
      <c r="K3261" s="9"/>
      <c r="L3261" s="9"/>
      <c r="V3261" s="16"/>
    </row>
    <row r="3262" spans="8:22" x14ac:dyDescent="0.2">
      <c r="H3262" s="8"/>
      <c r="I3262" s="9"/>
      <c r="J3262" s="9"/>
      <c r="K3262" s="9"/>
      <c r="L3262" s="9"/>
      <c r="V3262" s="16"/>
    </row>
    <row r="3263" spans="8:22" x14ac:dyDescent="0.2">
      <c r="H3263" s="8"/>
      <c r="I3263" s="9"/>
      <c r="J3263" s="9"/>
      <c r="K3263" s="9"/>
      <c r="L3263" s="9"/>
      <c r="V3263" s="16"/>
    </row>
    <row r="3264" spans="8:22" x14ac:dyDescent="0.2">
      <c r="H3264" s="8"/>
      <c r="I3264" s="9"/>
      <c r="J3264" s="9"/>
      <c r="K3264" s="9"/>
      <c r="L3264" s="9"/>
      <c r="V3264" s="16"/>
    </row>
    <row r="3265" spans="8:22" x14ac:dyDescent="0.2">
      <c r="H3265" s="8"/>
      <c r="I3265" s="9"/>
      <c r="J3265" s="9"/>
      <c r="K3265" s="9"/>
      <c r="L3265" s="9"/>
      <c r="V3265" s="16"/>
    </row>
    <row r="3266" spans="8:22" x14ac:dyDescent="0.2">
      <c r="H3266" s="8"/>
      <c r="I3266" s="9"/>
      <c r="J3266" s="9"/>
      <c r="K3266" s="9"/>
      <c r="L3266" s="9"/>
      <c r="V3266" s="16"/>
    </row>
    <row r="3267" spans="8:22" x14ac:dyDescent="0.2">
      <c r="H3267" s="8"/>
      <c r="I3267" s="9"/>
      <c r="J3267" s="9"/>
      <c r="K3267" s="9"/>
      <c r="L3267" s="9"/>
      <c r="V3267" s="16"/>
    </row>
    <row r="3268" spans="8:22" x14ac:dyDescent="0.2">
      <c r="H3268" s="8"/>
      <c r="I3268" s="9"/>
      <c r="J3268" s="9"/>
      <c r="K3268" s="9"/>
      <c r="L3268" s="9"/>
      <c r="V3268" s="16"/>
    </row>
    <row r="3269" spans="8:22" x14ac:dyDescent="0.2">
      <c r="H3269" s="8"/>
      <c r="I3269" s="9"/>
      <c r="J3269" s="9"/>
      <c r="K3269" s="9"/>
      <c r="L3269" s="9"/>
      <c r="V3269" s="16"/>
    </row>
    <row r="3270" spans="8:22" x14ac:dyDescent="0.2">
      <c r="H3270" s="8"/>
      <c r="I3270" s="9"/>
      <c r="J3270" s="9"/>
      <c r="K3270" s="9"/>
      <c r="L3270" s="9"/>
      <c r="V3270" s="16"/>
    </row>
    <row r="3271" spans="8:22" x14ac:dyDescent="0.2">
      <c r="H3271" s="8"/>
      <c r="I3271" s="9"/>
      <c r="J3271" s="9"/>
      <c r="K3271" s="9"/>
      <c r="L3271" s="9"/>
      <c r="V3271" s="16"/>
    </row>
    <row r="3272" spans="8:22" x14ac:dyDescent="0.2">
      <c r="H3272" s="8"/>
      <c r="I3272" s="9"/>
      <c r="J3272" s="9"/>
      <c r="K3272" s="9"/>
      <c r="L3272" s="9"/>
      <c r="V3272" s="16"/>
    </row>
    <row r="3273" spans="8:22" x14ac:dyDescent="0.2">
      <c r="H3273" s="8"/>
      <c r="I3273" s="9"/>
      <c r="J3273" s="9"/>
      <c r="K3273" s="9"/>
      <c r="L3273" s="9"/>
      <c r="V3273" s="16"/>
    </row>
    <row r="3274" spans="8:22" x14ac:dyDescent="0.2">
      <c r="H3274" s="8"/>
      <c r="I3274" s="9"/>
      <c r="J3274" s="9"/>
      <c r="K3274" s="9"/>
      <c r="L3274" s="9"/>
      <c r="V3274" s="16"/>
    </row>
    <row r="3275" spans="8:22" x14ac:dyDescent="0.2">
      <c r="H3275" s="8"/>
      <c r="I3275" s="9"/>
      <c r="J3275" s="9"/>
      <c r="K3275" s="9"/>
      <c r="L3275" s="9"/>
      <c r="V3275" s="16"/>
    </row>
    <row r="3276" spans="8:22" x14ac:dyDescent="0.2">
      <c r="H3276" s="8"/>
      <c r="I3276" s="9"/>
      <c r="J3276" s="9"/>
      <c r="K3276" s="9"/>
      <c r="L3276" s="9"/>
      <c r="V3276" s="16"/>
    </row>
    <row r="3277" spans="8:22" x14ac:dyDescent="0.2">
      <c r="H3277" s="8"/>
      <c r="I3277" s="9"/>
      <c r="J3277" s="9"/>
      <c r="K3277" s="9"/>
      <c r="L3277" s="9"/>
      <c r="V3277" s="16"/>
    </row>
    <row r="3278" spans="8:22" x14ac:dyDescent="0.2">
      <c r="H3278" s="8"/>
      <c r="I3278" s="9"/>
      <c r="J3278" s="9"/>
      <c r="K3278" s="9"/>
      <c r="L3278" s="9"/>
      <c r="V3278" s="16"/>
    </row>
    <row r="3279" spans="8:22" x14ac:dyDescent="0.2">
      <c r="H3279" s="8"/>
      <c r="I3279" s="9"/>
      <c r="J3279" s="9"/>
      <c r="K3279" s="9"/>
      <c r="L3279" s="9"/>
      <c r="V3279" s="16"/>
    </row>
    <row r="3280" spans="8:22" x14ac:dyDescent="0.2">
      <c r="H3280" s="8"/>
      <c r="I3280" s="9"/>
      <c r="J3280" s="9"/>
      <c r="K3280" s="9"/>
      <c r="L3280" s="9"/>
      <c r="V3280" s="16"/>
    </row>
    <row r="3281" spans="8:22" x14ac:dyDescent="0.2">
      <c r="H3281" s="8"/>
      <c r="I3281" s="9"/>
      <c r="J3281" s="9"/>
      <c r="K3281" s="9"/>
      <c r="L3281" s="9"/>
      <c r="V3281" s="16"/>
    </row>
    <row r="3282" spans="8:22" x14ac:dyDescent="0.2">
      <c r="H3282" s="8"/>
      <c r="I3282" s="9"/>
      <c r="J3282" s="9"/>
      <c r="K3282" s="9"/>
      <c r="L3282" s="9"/>
      <c r="V3282" s="16"/>
    </row>
    <row r="3283" spans="8:22" x14ac:dyDescent="0.2">
      <c r="H3283" s="8"/>
      <c r="I3283" s="9"/>
      <c r="J3283" s="9"/>
      <c r="K3283" s="9"/>
      <c r="L3283" s="9"/>
      <c r="V3283" s="16"/>
    </row>
    <row r="3284" spans="8:22" x14ac:dyDescent="0.2">
      <c r="H3284" s="8"/>
      <c r="I3284" s="9"/>
      <c r="J3284" s="9"/>
      <c r="K3284" s="9"/>
      <c r="L3284" s="9"/>
      <c r="V3284" s="16"/>
    </row>
    <row r="3285" spans="8:22" x14ac:dyDescent="0.2">
      <c r="H3285" s="8"/>
      <c r="I3285" s="9"/>
      <c r="J3285" s="9"/>
      <c r="K3285" s="9"/>
      <c r="L3285" s="9"/>
      <c r="V3285" s="16"/>
    </row>
    <row r="3286" spans="8:22" x14ac:dyDescent="0.2">
      <c r="H3286" s="8"/>
      <c r="I3286" s="9"/>
      <c r="J3286" s="9"/>
      <c r="K3286" s="9"/>
      <c r="L3286" s="9"/>
      <c r="V3286" s="16"/>
    </row>
    <row r="3287" spans="8:22" x14ac:dyDescent="0.2">
      <c r="H3287" s="8"/>
      <c r="I3287" s="9"/>
      <c r="J3287" s="9"/>
      <c r="K3287" s="9"/>
      <c r="L3287" s="9"/>
      <c r="V3287" s="16"/>
    </row>
    <row r="3288" spans="8:22" x14ac:dyDescent="0.2">
      <c r="H3288" s="8"/>
      <c r="I3288" s="9"/>
      <c r="J3288" s="9"/>
      <c r="K3288" s="9"/>
      <c r="L3288" s="9"/>
      <c r="V3288" s="16"/>
    </row>
    <row r="3289" spans="8:22" x14ac:dyDescent="0.2">
      <c r="H3289" s="8"/>
      <c r="I3289" s="9"/>
      <c r="J3289" s="9"/>
      <c r="K3289" s="9"/>
      <c r="L3289" s="9"/>
      <c r="V3289" s="16"/>
    </row>
    <row r="3290" spans="8:22" x14ac:dyDescent="0.2">
      <c r="H3290" s="8"/>
      <c r="I3290" s="9"/>
      <c r="J3290" s="9"/>
      <c r="K3290" s="9"/>
      <c r="L3290" s="9"/>
      <c r="V3290" s="16"/>
    </row>
    <row r="3291" spans="8:22" x14ac:dyDescent="0.2">
      <c r="H3291" s="8"/>
      <c r="I3291" s="9"/>
      <c r="J3291" s="9"/>
      <c r="K3291" s="9"/>
      <c r="L3291" s="9"/>
      <c r="V3291" s="16"/>
    </row>
    <row r="3292" spans="8:22" x14ac:dyDescent="0.2">
      <c r="H3292" s="8"/>
      <c r="I3292" s="9"/>
      <c r="J3292" s="9"/>
      <c r="K3292" s="9"/>
      <c r="L3292" s="9"/>
      <c r="V3292" s="16"/>
    </row>
    <row r="3293" spans="8:22" x14ac:dyDescent="0.2">
      <c r="H3293" s="8"/>
      <c r="I3293" s="9"/>
      <c r="J3293" s="9"/>
      <c r="K3293" s="9"/>
      <c r="L3293" s="9"/>
      <c r="V3293" s="16"/>
    </row>
    <row r="3294" spans="8:22" x14ac:dyDescent="0.2">
      <c r="H3294" s="8"/>
      <c r="I3294" s="9"/>
      <c r="J3294" s="9"/>
      <c r="K3294" s="9"/>
      <c r="L3294" s="9"/>
      <c r="V3294" s="16"/>
    </row>
    <row r="3295" spans="8:22" x14ac:dyDescent="0.2">
      <c r="H3295" s="8"/>
      <c r="I3295" s="9"/>
      <c r="J3295" s="9"/>
      <c r="K3295" s="9"/>
      <c r="L3295" s="9"/>
      <c r="V3295" s="16"/>
    </row>
    <row r="3296" spans="8:22" x14ac:dyDescent="0.2">
      <c r="H3296" s="8"/>
      <c r="I3296" s="9"/>
      <c r="J3296" s="9"/>
      <c r="K3296" s="9"/>
      <c r="L3296" s="9"/>
      <c r="V3296" s="16"/>
    </row>
    <row r="3297" spans="8:22" x14ac:dyDescent="0.2">
      <c r="H3297" s="8"/>
      <c r="I3297" s="9"/>
      <c r="J3297" s="9"/>
      <c r="K3297" s="9"/>
      <c r="L3297" s="9"/>
      <c r="V3297" s="16"/>
    </row>
    <row r="3298" spans="8:22" x14ac:dyDescent="0.2">
      <c r="H3298" s="8"/>
      <c r="I3298" s="9"/>
      <c r="J3298" s="9"/>
      <c r="K3298" s="9"/>
      <c r="L3298" s="9"/>
      <c r="V3298" s="16"/>
    </row>
    <row r="3299" spans="8:22" x14ac:dyDescent="0.2">
      <c r="H3299" s="8"/>
      <c r="I3299" s="9"/>
      <c r="J3299" s="9"/>
      <c r="K3299" s="9"/>
      <c r="L3299" s="9"/>
      <c r="V3299" s="16"/>
    </row>
    <row r="3300" spans="8:22" x14ac:dyDescent="0.2">
      <c r="H3300" s="8"/>
      <c r="I3300" s="9"/>
      <c r="J3300" s="9"/>
      <c r="K3300" s="9"/>
      <c r="L3300" s="9"/>
      <c r="V3300" s="16"/>
    </row>
    <row r="3301" spans="8:22" x14ac:dyDescent="0.2">
      <c r="H3301" s="8"/>
      <c r="I3301" s="9"/>
      <c r="J3301" s="9"/>
      <c r="K3301" s="9"/>
      <c r="L3301" s="9"/>
      <c r="V3301" s="16"/>
    </row>
    <row r="3302" spans="8:22" x14ac:dyDescent="0.2">
      <c r="H3302" s="8"/>
      <c r="I3302" s="9"/>
      <c r="J3302" s="9"/>
      <c r="K3302" s="9"/>
      <c r="L3302" s="9"/>
      <c r="V3302" s="16"/>
    </row>
    <row r="3303" spans="8:22" x14ac:dyDescent="0.2">
      <c r="H3303" s="8"/>
      <c r="I3303" s="9"/>
      <c r="J3303" s="9"/>
      <c r="K3303" s="9"/>
      <c r="L3303" s="9"/>
      <c r="V3303" s="16"/>
    </row>
    <row r="3304" spans="8:22" x14ac:dyDescent="0.2">
      <c r="H3304" s="8"/>
      <c r="I3304" s="9"/>
      <c r="J3304" s="9"/>
      <c r="K3304" s="9"/>
      <c r="L3304" s="9"/>
      <c r="V3304" s="16"/>
    </row>
    <row r="3305" spans="8:22" x14ac:dyDescent="0.2">
      <c r="H3305" s="8"/>
      <c r="I3305" s="9"/>
      <c r="J3305" s="9"/>
      <c r="K3305" s="9"/>
      <c r="L3305" s="9"/>
      <c r="V3305" s="16"/>
    </row>
    <row r="3306" spans="8:22" x14ac:dyDescent="0.2">
      <c r="H3306" s="8"/>
      <c r="I3306" s="9"/>
      <c r="J3306" s="9"/>
      <c r="K3306" s="9"/>
      <c r="L3306" s="9"/>
      <c r="V3306" s="16"/>
    </row>
    <row r="3307" spans="8:22" x14ac:dyDescent="0.2">
      <c r="H3307" s="8"/>
      <c r="I3307" s="9"/>
      <c r="J3307" s="9"/>
      <c r="K3307" s="9"/>
      <c r="L3307" s="9"/>
      <c r="V3307" s="16"/>
    </row>
    <row r="3308" spans="8:22" x14ac:dyDescent="0.2">
      <c r="H3308" s="8"/>
      <c r="I3308" s="9"/>
      <c r="J3308" s="9"/>
      <c r="K3308" s="9"/>
      <c r="L3308" s="9"/>
      <c r="V3308" s="16"/>
    </row>
    <row r="3309" spans="8:22" x14ac:dyDescent="0.2">
      <c r="H3309" s="8"/>
      <c r="I3309" s="9"/>
      <c r="J3309" s="9"/>
      <c r="K3309" s="9"/>
      <c r="L3309" s="9"/>
      <c r="V3309" s="16"/>
    </row>
    <row r="3310" spans="8:22" x14ac:dyDescent="0.2">
      <c r="H3310" s="8"/>
      <c r="I3310" s="9"/>
      <c r="J3310" s="9"/>
      <c r="K3310" s="9"/>
      <c r="L3310" s="9"/>
      <c r="V3310" s="16"/>
    </row>
    <row r="3311" spans="8:22" x14ac:dyDescent="0.2">
      <c r="H3311" s="8"/>
      <c r="I3311" s="9"/>
      <c r="J3311" s="9"/>
      <c r="K3311" s="9"/>
      <c r="L3311" s="9"/>
      <c r="V3311" s="16"/>
    </row>
    <row r="3312" spans="8:22" x14ac:dyDescent="0.2">
      <c r="H3312" s="8"/>
      <c r="I3312" s="9"/>
      <c r="J3312" s="9"/>
      <c r="K3312" s="9"/>
      <c r="L3312" s="9"/>
      <c r="V3312" s="16"/>
    </row>
    <row r="3313" spans="8:22" x14ac:dyDescent="0.2">
      <c r="H3313" s="8"/>
      <c r="I3313" s="9"/>
      <c r="J3313" s="9"/>
      <c r="K3313" s="9"/>
      <c r="L3313" s="9"/>
      <c r="V3313" s="16"/>
    </row>
    <row r="3314" spans="8:22" x14ac:dyDescent="0.2">
      <c r="H3314" s="8"/>
      <c r="I3314" s="9"/>
      <c r="J3314" s="9"/>
      <c r="K3314" s="9"/>
      <c r="L3314" s="9"/>
      <c r="V3314" s="16"/>
    </row>
    <row r="3315" spans="8:22" x14ac:dyDescent="0.2">
      <c r="H3315" s="8"/>
      <c r="I3315" s="9"/>
      <c r="J3315" s="9"/>
      <c r="K3315" s="9"/>
      <c r="L3315" s="9"/>
      <c r="V3315" s="16"/>
    </row>
    <row r="3316" spans="8:22" x14ac:dyDescent="0.2">
      <c r="H3316" s="8"/>
      <c r="I3316" s="9"/>
      <c r="J3316" s="9"/>
      <c r="K3316" s="9"/>
      <c r="L3316" s="9"/>
      <c r="V3316" s="16"/>
    </row>
    <row r="3317" spans="8:22" x14ac:dyDescent="0.2">
      <c r="H3317" s="8"/>
      <c r="I3317" s="9"/>
      <c r="J3317" s="9"/>
      <c r="K3317" s="9"/>
      <c r="L3317" s="9"/>
      <c r="V3317" s="16"/>
    </row>
    <row r="3318" spans="8:22" x14ac:dyDescent="0.2">
      <c r="H3318" s="8"/>
      <c r="I3318" s="9"/>
      <c r="J3318" s="9"/>
      <c r="K3318" s="9"/>
      <c r="L3318" s="9"/>
      <c r="V3318" s="16"/>
    </row>
    <row r="3319" spans="8:22" x14ac:dyDescent="0.2">
      <c r="H3319" s="8"/>
      <c r="I3319" s="9"/>
      <c r="J3319" s="9"/>
      <c r="K3319" s="9"/>
      <c r="L3319" s="9"/>
      <c r="V3319" s="16"/>
    </row>
    <row r="3320" spans="8:22" x14ac:dyDescent="0.2">
      <c r="H3320" s="8"/>
      <c r="I3320" s="9"/>
      <c r="J3320" s="9"/>
      <c r="K3320" s="9"/>
      <c r="L3320" s="9"/>
      <c r="V3320" s="16"/>
    </row>
    <row r="3321" spans="8:22" x14ac:dyDescent="0.2">
      <c r="H3321" s="8"/>
      <c r="I3321" s="9"/>
      <c r="J3321" s="9"/>
      <c r="K3321" s="9"/>
      <c r="L3321" s="9"/>
      <c r="V3321" s="16"/>
    </row>
    <row r="3322" spans="8:22" x14ac:dyDescent="0.2">
      <c r="H3322" s="8"/>
      <c r="I3322" s="9"/>
      <c r="J3322" s="9"/>
      <c r="K3322" s="9"/>
      <c r="L3322" s="9"/>
      <c r="V3322" s="16"/>
    </row>
    <row r="3323" spans="8:22" x14ac:dyDescent="0.2">
      <c r="H3323" s="8"/>
      <c r="I3323" s="9"/>
      <c r="J3323" s="9"/>
      <c r="K3323" s="9"/>
      <c r="L3323" s="9"/>
      <c r="V3323" s="16"/>
    </row>
    <row r="3324" spans="8:22" x14ac:dyDescent="0.2">
      <c r="H3324" s="8"/>
      <c r="I3324" s="9"/>
      <c r="J3324" s="9"/>
      <c r="K3324" s="9"/>
      <c r="L3324" s="9"/>
      <c r="V3324" s="16"/>
    </row>
    <row r="3325" spans="8:22" x14ac:dyDescent="0.2">
      <c r="H3325" s="8"/>
      <c r="I3325" s="9"/>
      <c r="J3325" s="9"/>
      <c r="K3325" s="9"/>
      <c r="L3325" s="9"/>
      <c r="V3325" s="16"/>
    </row>
    <row r="3326" spans="8:22" x14ac:dyDescent="0.2">
      <c r="H3326" s="8"/>
      <c r="I3326" s="9"/>
      <c r="J3326" s="9"/>
      <c r="K3326" s="9"/>
      <c r="L3326" s="9"/>
      <c r="V3326" s="16"/>
    </row>
    <row r="3327" spans="8:22" x14ac:dyDescent="0.2">
      <c r="H3327" s="8"/>
      <c r="I3327" s="9"/>
      <c r="J3327" s="9"/>
      <c r="K3327" s="9"/>
      <c r="L3327" s="9"/>
      <c r="V3327" s="16"/>
    </row>
    <row r="3328" spans="8:22" x14ac:dyDescent="0.2">
      <c r="H3328" s="8"/>
      <c r="I3328" s="9"/>
      <c r="J3328" s="9"/>
      <c r="K3328" s="9"/>
      <c r="L3328" s="9"/>
      <c r="V3328" s="16"/>
    </row>
    <row r="3329" spans="8:22" x14ac:dyDescent="0.2">
      <c r="H3329" s="8"/>
      <c r="I3329" s="9"/>
      <c r="J3329" s="9"/>
      <c r="K3329" s="9"/>
      <c r="L3329" s="9"/>
      <c r="V3329" s="16"/>
    </row>
    <row r="3330" spans="8:22" x14ac:dyDescent="0.2">
      <c r="H3330" s="8"/>
      <c r="I3330" s="9"/>
      <c r="J3330" s="9"/>
      <c r="K3330" s="9"/>
      <c r="L3330" s="9"/>
      <c r="V3330" s="16"/>
    </row>
    <row r="3331" spans="8:22" x14ac:dyDescent="0.2">
      <c r="H3331" s="8"/>
      <c r="I3331" s="9"/>
      <c r="J3331" s="9"/>
      <c r="K3331" s="9"/>
      <c r="L3331" s="9"/>
      <c r="V3331" s="16"/>
    </row>
    <row r="3332" spans="8:22" x14ac:dyDescent="0.2">
      <c r="H3332" s="8"/>
      <c r="I3332" s="9"/>
      <c r="J3332" s="9"/>
      <c r="K3332" s="9"/>
      <c r="L3332" s="9"/>
      <c r="V3332" s="16"/>
    </row>
    <row r="3333" spans="8:22" x14ac:dyDescent="0.2">
      <c r="H3333" s="8"/>
      <c r="I3333" s="9"/>
      <c r="J3333" s="9"/>
      <c r="K3333" s="9"/>
      <c r="L3333" s="9"/>
      <c r="V3333" s="16"/>
    </row>
    <row r="3334" spans="8:22" x14ac:dyDescent="0.2">
      <c r="H3334" s="8"/>
      <c r="I3334" s="9"/>
      <c r="J3334" s="9"/>
      <c r="K3334" s="9"/>
      <c r="L3334" s="9"/>
      <c r="V3334" s="16"/>
    </row>
    <row r="3335" spans="8:22" x14ac:dyDescent="0.2">
      <c r="H3335" s="8"/>
      <c r="I3335" s="9"/>
      <c r="J3335" s="9"/>
      <c r="K3335" s="9"/>
      <c r="L3335" s="9"/>
      <c r="V3335" s="16"/>
    </row>
    <row r="3336" spans="8:22" x14ac:dyDescent="0.2">
      <c r="H3336" s="8"/>
      <c r="I3336" s="9"/>
      <c r="J3336" s="9"/>
      <c r="K3336" s="9"/>
      <c r="L3336" s="9"/>
      <c r="V3336" s="16"/>
    </row>
    <row r="3337" spans="8:22" x14ac:dyDescent="0.2">
      <c r="H3337" s="8"/>
      <c r="I3337" s="9"/>
      <c r="J3337" s="9"/>
      <c r="K3337" s="9"/>
      <c r="L3337" s="9"/>
      <c r="V3337" s="16"/>
    </row>
    <row r="3338" spans="8:22" x14ac:dyDescent="0.2">
      <c r="H3338" s="8"/>
      <c r="I3338" s="9"/>
      <c r="J3338" s="9"/>
      <c r="K3338" s="9"/>
      <c r="L3338" s="9"/>
      <c r="V3338" s="16"/>
    </row>
    <row r="3339" spans="8:22" x14ac:dyDescent="0.2">
      <c r="H3339" s="8"/>
      <c r="I3339" s="9"/>
      <c r="J3339" s="9"/>
      <c r="K3339" s="9"/>
      <c r="L3339" s="9"/>
      <c r="V3339" s="16"/>
    </row>
    <row r="3340" spans="8:22" x14ac:dyDescent="0.2">
      <c r="H3340" s="8"/>
      <c r="I3340" s="9"/>
      <c r="J3340" s="9"/>
      <c r="K3340" s="9"/>
      <c r="L3340" s="9"/>
      <c r="V3340" s="16"/>
    </row>
    <row r="3341" spans="8:22" x14ac:dyDescent="0.2">
      <c r="H3341" s="8"/>
      <c r="I3341" s="9"/>
      <c r="J3341" s="9"/>
      <c r="K3341" s="9"/>
      <c r="L3341" s="9"/>
      <c r="V3341" s="16"/>
    </row>
    <row r="3342" spans="8:22" x14ac:dyDescent="0.2">
      <c r="H3342" s="8"/>
      <c r="I3342" s="9"/>
      <c r="J3342" s="9"/>
      <c r="K3342" s="9"/>
      <c r="L3342" s="9"/>
      <c r="V3342" s="16"/>
    </row>
    <row r="3343" spans="8:22" x14ac:dyDescent="0.2">
      <c r="H3343" s="8"/>
      <c r="I3343" s="9"/>
      <c r="J3343" s="9"/>
      <c r="K3343" s="9"/>
      <c r="L3343" s="9"/>
      <c r="V3343" s="16"/>
    </row>
    <row r="3344" spans="8:22" x14ac:dyDescent="0.2">
      <c r="H3344" s="8"/>
      <c r="I3344" s="9"/>
      <c r="J3344" s="9"/>
      <c r="K3344" s="9"/>
      <c r="L3344" s="9"/>
      <c r="V3344" s="16"/>
    </row>
    <row r="3345" spans="8:22" x14ac:dyDescent="0.2">
      <c r="H3345" s="8"/>
      <c r="I3345" s="9"/>
      <c r="J3345" s="9"/>
      <c r="K3345" s="9"/>
      <c r="L3345" s="9"/>
      <c r="V3345" s="16"/>
    </row>
    <row r="3346" spans="8:22" x14ac:dyDescent="0.2">
      <c r="H3346" s="8"/>
      <c r="I3346" s="9"/>
      <c r="J3346" s="9"/>
      <c r="K3346" s="9"/>
      <c r="L3346" s="9"/>
      <c r="V3346" s="16"/>
    </row>
    <row r="3347" spans="8:22" x14ac:dyDescent="0.2">
      <c r="H3347" s="8"/>
      <c r="I3347" s="9"/>
      <c r="J3347" s="9"/>
      <c r="K3347" s="9"/>
      <c r="L3347" s="9"/>
      <c r="V3347" s="16"/>
    </row>
    <row r="3348" spans="8:22" x14ac:dyDescent="0.2">
      <c r="H3348" s="8"/>
      <c r="I3348" s="9"/>
      <c r="J3348" s="9"/>
      <c r="K3348" s="9"/>
      <c r="L3348" s="9"/>
      <c r="V3348" s="16"/>
    </row>
    <row r="3349" spans="8:22" x14ac:dyDescent="0.2">
      <c r="H3349" s="8"/>
      <c r="I3349" s="9"/>
      <c r="J3349" s="9"/>
      <c r="K3349" s="9"/>
      <c r="L3349" s="9"/>
      <c r="V3349" s="16"/>
    </row>
    <row r="3350" spans="8:22" x14ac:dyDescent="0.2">
      <c r="H3350" s="8"/>
      <c r="I3350" s="9"/>
      <c r="J3350" s="9"/>
      <c r="K3350" s="9"/>
      <c r="L3350" s="9"/>
      <c r="V3350" s="16"/>
    </row>
    <row r="3351" spans="8:22" x14ac:dyDescent="0.2">
      <c r="H3351" s="8"/>
      <c r="I3351" s="9"/>
      <c r="J3351" s="9"/>
      <c r="K3351" s="9"/>
      <c r="L3351" s="9"/>
      <c r="V3351" s="16"/>
    </row>
    <row r="3352" spans="8:22" x14ac:dyDescent="0.2">
      <c r="H3352" s="8"/>
      <c r="I3352" s="9"/>
      <c r="J3352" s="9"/>
      <c r="K3352" s="9"/>
      <c r="L3352" s="9"/>
      <c r="V3352" s="16"/>
    </row>
    <row r="3353" spans="8:22" x14ac:dyDescent="0.2">
      <c r="H3353" s="8"/>
      <c r="I3353" s="9"/>
      <c r="J3353" s="9"/>
      <c r="K3353" s="9"/>
      <c r="L3353" s="9"/>
      <c r="V3353" s="16"/>
    </row>
    <row r="3354" spans="8:22" x14ac:dyDescent="0.2">
      <c r="H3354" s="8"/>
      <c r="I3354" s="9"/>
      <c r="J3354" s="9"/>
      <c r="K3354" s="9"/>
      <c r="L3354" s="9"/>
      <c r="V3354" s="16"/>
    </row>
    <row r="3355" spans="8:22" x14ac:dyDescent="0.2">
      <c r="H3355" s="8"/>
      <c r="I3355" s="9"/>
      <c r="J3355" s="9"/>
      <c r="K3355" s="9"/>
      <c r="L3355" s="9"/>
      <c r="V3355" s="16"/>
    </row>
    <row r="3356" spans="8:22" x14ac:dyDescent="0.2">
      <c r="H3356" s="8"/>
      <c r="I3356" s="9"/>
      <c r="J3356" s="9"/>
      <c r="K3356" s="9"/>
      <c r="L3356" s="9"/>
      <c r="V3356" s="16"/>
    </row>
    <row r="3357" spans="8:22" x14ac:dyDescent="0.2">
      <c r="H3357" s="8"/>
      <c r="I3357" s="9"/>
      <c r="J3357" s="9"/>
      <c r="K3357" s="9"/>
      <c r="L3357" s="9"/>
      <c r="V3357" s="16"/>
    </row>
    <row r="3358" spans="8:22" x14ac:dyDescent="0.2">
      <c r="H3358" s="8"/>
      <c r="I3358" s="9"/>
      <c r="J3358" s="9"/>
      <c r="K3358" s="9"/>
      <c r="L3358" s="9"/>
      <c r="V3358" s="16"/>
    </row>
    <row r="3359" spans="8:22" x14ac:dyDescent="0.2">
      <c r="H3359" s="8"/>
      <c r="I3359" s="9"/>
      <c r="J3359" s="9"/>
      <c r="K3359" s="9"/>
      <c r="L3359" s="9"/>
      <c r="V3359" s="16"/>
    </row>
    <row r="3360" spans="8:22" x14ac:dyDescent="0.2">
      <c r="H3360" s="8"/>
      <c r="I3360" s="9"/>
      <c r="J3360" s="9"/>
      <c r="K3360" s="9"/>
      <c r="L3360" s="9"/>
      <c r="V3360" s="16"/>
    </row>
    <row r="3361" spans="8:22" x14ac:dyDescent="0.2">
      <c r="H3361" s="8"/>
      <c r="I3361" s="9"/>
      <c r="J3361" s="9"/>
      <c r="K3361" s="9"/>
      <c r="L3361" s="9"/>
      <c r="V3361" s="16"/>
    </row>
    <row r="3362" spans="8:22" x14ac:dyDescent="0.2">
      <c r="H3362" s="8"/>
      <c r="I3362" s="9"/>
      <c r="J3362" s="9"/>
      <c r="K3362" s="9"/>
      <c r="L3362" s="9"/>
      <c r="V3362" s="16"/>
    </row>
    <row r="3363" spans="8:22" x14ac:dyDescent="0.2">
      <c r="H3363" s="8"/>
      <c r="I3363" s="9"/>
      <c r="J3363" s="9"/>
      <c r="K3363" s="9"/>
      <c r="L3363" s="9"/>
      <c r="V3363" s="16"/>
    </row>
    <row r="3364" spans="8:22" x14ac:dyDescent="0.2">
      <c r="H3364" s="8"/>
      <c r="I3364" s="9"/>
      <c r="J3364" s="9"/>
      <c r="K3364" s="9"/>
      <c r="L3364" s="9"/>
      <c r="V3364" s="16"/>
    </row>
    <row r="3365" spans="8:22" x14ac:dyDescent="0.2">
      <c r="H3365" s="8"/>
      <c r="I3365" s="9"/>
      <c r="J3365" s="9"/>
      <c r="K3365" s="9"/>
      <c r="L3365" s="9"/>
      <c r="V3365" s="16"/>
    </row>
    <row r="3366" spans="8:22" x14ac:dyDescent="0.2">
      <c r="H3366" s="8"/>
      <c r="I3366" s="9"/>
      <c r="J3366" s="9"/>
      <c r="K3366" s="9"/>
      <c r="L3366" s="9"/>
      <c r="V3366" s="16"/>
    </row>
    <row r="3367" spans="8:22" x14ac:dyDescent="0.2">
      <c r="H3367" s="8"/>
      <c r="I3367" s="9"/>
      <c r="J3367" s="9"/>
      <c r="K3367" s="9"/>
      <c r="L3367" s="9"/>
      <c r="V3367" s="16"/>
    </row>
    <row r="3368" spans="8:22" x14ac:dyDescent="0.2">
      <c r="H3368" s="8"/>
      <c r="I3368" s="9"/>
      <c r="J3368" s="9"/>
      <c r="K3368" s="9"/>
      <c r="L3368" s="9"/>
      <c r="V3368" s="16"/>
    </row>
    <row r="3369" spans="8:22" x14ac:dyDescent="0.2">
      <c r="H3369" s="8"/>
      <c r="I3369" s="9"/>
      <c r="J3369" s="9"/>
      <c r="K3369" s="9"/>
      <c r="L3369" s="9"/>
      <c r="V3369" s="16"/>
    </row>
    <row r="3370" spans="8:22" x14ac:dyDescent="0.2">
      <c r="H3370" s="8"/>
      <c r="I3370" s="9"/>
      <c r="J3370" s="9"/>
      <c r="K3370" s="9"/>
      <c r="L3370" s="9"/>
      <c r="V3370" s="16"/>
    </row>
    <row r="3371" spans="8:22" x14ac:dyDescent="0.2">
      <c r="H3371" s="8"/>
      <c r="I3371" s="9"/>
      <c r="J3371" s="9"/>
      <c r="K3371" s="9"/>
      <c r="L3371" s="9"/>
      <c r="V3371" s="16"/>
    </row>
    <row r="3372" spans="8:22" x14ac:dyDescent="0.2">
      <c r="H3372" s="8"/>
      <c r="I3372" s="9"/>
      <c r="J3372" s="9"/>
      <c r="K3372" s="9"/>
      <c r="L3372" s="9"/>
      <c r="V3372" s="16"/>
    </row>
    <row r="3373" spans="8:22" x14ac:dyDescent="0.2">
      <c r="H3373" s="8"/>
      <c r="I3373" s="9"/>
      <c r="J3373" s="9"/>
      <c r="K3373" s="9"/>
      <c r="L3373" s="9"/>
      <c r="V3373" s="16"/>
    </row>
    <row r="3374" spans="8:22" x14ac:dyDescent="0.2">
      <c r="H3374" s="8"/>
      <c r="I3374" s="9"/>
      <c r="J3374" s="9"/>
      <c r="K3374" s="9"/>
      <c r="L3374" s="9"/>
      <c r="V3374" s="16"/>
    </row>
    <row r="3375" spans="8:22" x14ac:dyDescent="0.2">
      <c r="H3375" s="8"/>
      <c r="I3375" s="9"/>
      <c r="J3375" s="9"/>
      <c r="K3375" s="9"/>
      <c r="L3375" s="9"/>
      <c r="V3375" s="16"/>
    </row>
    <row r="3376" spans="8:22" x14ac:dyDescent="0.2">
      <c r="H3376" s="8"/>
      <c r="I3376" s="9"/>
      <c r="J3376" s="9"/>
      <c r="K3376" s="9"/>
      <c r="L3376" s="9"/>
      <c r="V3376" s="16"/>
    </row>
    <row r="3377" spans="8:22" x14ac:dyDescent="0.2">
      <c r="H3377" s="8"/>
      <c r="I3377" s="9"/>
      <c r="J3377" s="9"/>
      <c r="K3377" s="9"/>
      <c r="L3377" s="9"/>
      <c r="V3377" s="16"/>
    </row>
    <row r="3378" spans="8:22" x14ac:dyDescent="0.2">
      <c r="H3378" s="8"/>
      <c r="I3378" s="9"/>
      <c r="J3378" s="9"/>
      <c r="K3378" s="9"/>
      <c r="L3378" s="9"/>
      <c r="V3378" s="16"/>
    </row>
    <row r="3379" spans="8:22" x14ac:dyDescent="0.2">
      <c r="H3379" s="8"/>
      <c r="I3379" s="9"/>
      <c r="J3379" s="9"/>
      <c r="K3379" s="9"/>
      <c r="L3379" s="9"/>
      <c r="V3379" s="16"/>
    </row>
    <row r="3380" spans="8:22" x14ac:dyDescent="0.2">
      <c r="H3380" s="8"/>
      <c r="I3380" s="9"/>
      <c r="J3380" s="9"/>
      <c r="K3380" s="9"/>
      <c r="L3380" s="9"/>
      <c r="V3380" s="16"/>
    </row>
    <row r="3381" spans="8:22" x14ac:dyDescent="0.2">
      <c r="H3381" s="8"/>
      <c r="I3381" s="9"/>
      <c r="J3381" s="9"/>
      <c r="K3381" s="9"/>
      <c r="L3381" s="9"/>
      <c r="V3381" s="16"/>
    </row>
    <row r="3382" spans="8:22" x14ac:dyDescent="0.2">
      <c r="H3382" s="8"/>
      <c r="I3382" s="9"/>
      <c r="J3382" s="9"/>
      <c r="K3382" s="9"/>
      <c r="L3382" s="9"/>
      <c r="V3382" s="16"/>
    </row>
    <row r="3383" spans="8:22" x14ac:dyDescent="0.2">
      <c r="H3383" s="8"/>
      <c r="I3383" s="9"/>
      <c r="J3383" s="9"/>
      <c r="K3383" s="9"/>
      <c r="L3383" s="9"/>
      <c r="V3383" s="16"/>
    </row>
    <row r="3384" spans="8:22" x14ac:dyDescent="0.2">
      <c r="H3384" s="8"/>
      <c r="I3384" s="9"/>
      <c r="J3384" s="9"/>
      <c r="K3384" s="9"/>
      <c r="L3384" s="9"/>
      <c r="V3384" s="16"/>
    </row>
    <row r="3385" spans="8:22" x14ac:dyDescent="0.2">
      <c r="H3385" s="8"/>
      <c r="I3385" s="9"/>
      <c r="J3385" s="9"/>
      <c r="K3385" s="9"/>
      <c r="L3385" s="9"/>
      <c r="V3385" s="16"/>
    </row>
    <row r="3386" spans="8:22" x14ac:dyDescent="0.2">
      <c r="H3386" s="8"/>
      <c r="I3386" s="9"/>
      <c r="J3386" s="9"/>
      <c r="K3386" s="9"/>
      <c r="L3386" s="9"/>
      <c r="V3386" s="16"/>
    </row>
    <row r="3387" spans="8:22" x14ac:dyDescent="0.2">
      <c r="H3387" s="8"/>
      <c r="I3387" s="9"/>
      <c r="J3387" s="9"/>
      <c r="K3387" s="9"/>
      <c r="L3387" s="9"/>
      <c r="V3387" s="16"/>
    </row>
    <row r="3388" spans="8:22" x14ac:dyDescent="0.2">
      <c r="H3388" s="8"/>
      <c r="I3388" s="9"/>
      <c r="J3388" s="9"/>
      <c r="K3388" s="9"/>
      <c r="L3388" s="9"/>
      <c r="V3388" s="16"/>
    </row>
    <row r="3389" spans="8:22" x14ac:dyDescent="0.2">
      <c r="H3389" s="8"/>
      <c r="I3389" s="9"/>
      <c r="J3389" s="9"/>
      <c r="K3389" s="9"/>
      <c r="L3389" s="9"/>
      <c r="V3389" s="16"/>
    </row>
    <row r="3390" spans="8:22" x14ac:dyDescent="0.2">
      <c r="H3390" s="8"/>
      <c r="I3390" s="9"/>
      <c r="J3390" s="9"/>
      <c r="K3390" s="9"/>
      <c r="L3390" s="9"/>
      <c r="V3390" s="16"/>
    </row>
    <row r="3391" spans="8:22" x14ac:dyDescent="0.2">
      <c r="H3391" s="8"/>
      <c r="I3391" s="9"/>
      <c r="J3391" s="9"/>
      <c r="K3391" s="9"/>
      <c r="L3391" s="9"/>
      <c r="V3391" s="16"/>
    </row>
    <row r="3392" spans="8:22" x14ac:dyDescent="0.2">
      <c r="H3392" s="8"/>
      <c r="I3392" s="9"/>
      <c r="J3392" s="9"/>
      <c r="K3392" s="9"/>
      <c r="L3392" s="9"/>
      <c r="V3392" s="16"/>
    </row>
    <row r="3393" spans="8:22" x14ac:dyDescent="0.2">
      <c r="H3393" s="8"/>
      <c r="I3393" s="9"/>
      <c r="J3393" s="9"/>
      <c r="K3393" s="9"/>
      <c r="L3393" s="9"/>
      <c r="V3393" s="16"/>
    </row>
    <row r="3394" spans="8:22" x14ac:dyDescent="0.2">
      <c r="H3394" s="8"/>
      <c r="I3394" s="9"/>
      <c r="J3394" s="9"/>
      <c r="K3394" s="9"/>
      <c r="L3394" s="9"/>
      <c r="V3394" s="16"/>
    </row>
    <row r="3395" spans="8:22" x14ac:dyDescent="0.2">
      <c r="H3395" s="8"/>
      <c r="I3395" s="9"/>
      <c r="J3395" s="9"/>
      <c r="K3395" s="9"/>
      <c r="L3395" s="9"/>
      <c r="V3395" s="16"/>
    </row>
    <row r="3396" spans="8:22" x14ac:dyDescent="0.2">
      <c r="H3396" s="8"/>
      <c r="I3396" s="9"/>
      <c r="J3396" s="9"/>
      <c r="K3396" s="9"/>
      <c r="L3396" s="9"/>
      <c r="V3396" s="16"/>
    </row>
    <row r="3397" spans="8:22" x14ac:dyDescent="0.2">
      <c r="H3397" s="8"/>
      <c r="I3397" s="9"/>
      <c r="J3397" s="9"/>
      <c r="K3397" s="9"/>
      <c r="L3397" s="9"/>
      <c r="V3397" s="16"/>
    </row>
    <row r="3398" spans="8:22" x14ac:dyDescent="0.2">
      <c r="H3398" s="8"/>
      <c r="I3398" s="9"/>
      <c r="J3398" s="9"/>
      <c r="K3398" s="9"/>
      <c r="L3398" s="9"/>
      <c r="V3398" s="16"/>
    </row>
    <row r="3399" spans="8:22" x14ac:dyDescent="0.2">
      <c r="H3399" s="8"/>
      <c r="I3399" s="9"/>
      <c r="J3399" s="9"/>
      <c r="K3399" s="9"/>
      <c r="L3399" s="9"/>
      <c r="V3399" s="16"/>
    </row>
    <row r="3400" spans="8:22" x14ac:dyDescent="0.2">
      <c r="H3400" s="8"/>
      <c r="I3400" s="9"/>
      <c r="J3400" s="9"/>
      <c r="K3400" s="9"/>
      <c r="L3400" s="9"/>
      <c r="V3400" s="16"/>
    </row>
    <row r="3401" spans="8:22" x14ac:dyDescent="0.2">
      <c r="H3401" s="8"/>
      <c r="I3401" s="9"/>
      <c r="J3401" s="9"/>
      <c r="K3401" s="9"/>
      <c r="L3401" s="9"/>
      <c r="V3401" s="16"/>
    </row>
    <row r="3402" spans="8:22" x14ac:dyDescent="0.2">
      <c r="H3402" s="8"/>
      <c r="I3402" s="9"/>
      <c r="J3402" s="9"/>
      <c r="K3402" s="9"/>
      <c r="L3402" s="9"/>
      <c r="V3402" s="16"/>
    </row>
    <row r="3403" spans="8:22" x14ac:dyDescent="0.2">
      <c r="H3403" s="8"/>
      <c r="I3403" s="9"/>
      <c r="J3403" s="9"/>
      <c r="K3403" s="9"/>
      <c r="L3403" s="9"/>
      <c r="V3403" s="16"/>
    </row>
    <row r="3404" spans="8:22" x14ac:dyDescent="0.2">
      <c r="H3404" s="8"/>
      <c r="I3404" s="9"/>
      <c r="J3404" s="9"/>
      <c r="K3404" s="9"/>
      <c r="L3404" s="9"/>
      <c r="V3404" s="16"/>
    </row>
    <row r="3405" spans="8:22" x14ac:dyDescent="0.2">
      <c r="H3405" s="8"/>
      <c r="I3405" s="9"/>
      <c r="J3405" s="9"/>
      <c r="K3405" s="9"/>
      <c r="L3405" s="9"/>
      <c r="V3405" s="16"/>
    </row>
    <row r="3406" spans="8:22" x14ac:dyDescent="0.2">
      <c r="H3406" s="8"/>
      <c r="I3406" s="9"/>
      <c r="J3406" s="9"/>
      <c r="K3406" s="9"/>
      <c r="L3406" s="9"/>
      <c r="V3406" s="16"/>
    </row>
    <row r="3407" spans="8:22" x14ac:dyDescent="0.2">
      <c r="H3407" s="8"/>
      <c r="I3407" s="9"/>
      <c r="J3407" s="9"/>
      <c r="K3407" s="9"/>
      <c r="L3407" s="9"/>
      <c r="V3407" s="16"/>
    </row>
    <row r="3408" spans="8:22" x14ac:dyDescent="0.2">
      <c r="H3408" s="8"/>
      <c r="I3408" s="9"/>
      <c r="J3408" s="9"/>
      <c r="K3408" s="9"/>
      <c r="L3408" s="9"/>
      <c r="V3408" s="16"/>
    </row>
    <row r="3409" spans="8:22" x14ac:dyDescent="0.2">
      <c r="H3409" s="8"/>
      <c r="I3409" s="9"/>
      <c r="J3409" s="9"/>
      <c r="K3409" s="9"/>
      <c r="L3409" s="9"/>
      <c r="V3409" s="16"/>
    </row>
    <row r="3410" spans="8:22" x14ac:dyDescent="0.2">
      <c r="H3410" s="8"/>
      <c r="I3410" s="9"/>
      <c r="J3410" s="9"/>
      <c r="K3410" s="9"/>
      <c r="L3410" s="9"/>
      <c r="V3410" s="16"/>
    </row>
    <row r="3411" spans="8:22" x14ac:dyDescent="0.2">
      <c r="H3411" s="8"/>
      <c r="I3411" s="9"/>
      <c r="J3411" s="9"/>
      <c r="K3411" s="9"/>
      <c r="L3411" s="9"/>
      <c r="V3411" s="16"/>
    </row>
    <row r="3412" spans="8:22" x14ac:dyDescent="0.2">
      <c r="H3412" s="8"/>
      <c r="I3412" s="9"/>
      <c r="J3412" s="9"/>
      <c r="K3412" s="9"/>
      <c r="L3412" s="9"/>
      <c r="V3412" s="16"/>
    </row>
    <row r="3413" spans="8:22" x14ac:dyDescent="0.2">
      <c r="H3413" s="8"/>
      <c r="I3413" s="9"/>
      <c r="J3413" s="9"/>
      <c r="K3413" s="9"/>
      <c r="L3413" s="9"/>
      <c r="V3413" s="16"/>
    </row>
    <row r="3414" spans="8:22" x14ac:dyDescent="0.2">
      <c r="H3414" s="8"/>
      <c r="I3414" s="9"/>
      <c r="J3414" s="9"/>
      <c r="K3414" s="9"/>
      <c r="L3414" s="9"/>
      <c r="V3414" s="16"/>
    </row>
    <row r="3415" spans="8:22" x14ac:dyDescent="0.2">
      <c r="H3415" s="8"/>
      <c r="I3415" s="9"/>
      <c r="J3415" s="9"/>
      <c r="K3415" s="9"/>
      <c r="L3415" s="9"/>
      <c r="V3415" s="16"/>
    </row>
    <row r="3416" spans="8:22" x14ac:dyDescent="0.2">
      <c r="H3416" s="8"/>
      <c r="I3416" s="9"/>
      <c r="J3416" s="9"/>
      <c r="K3416" s="9"/>
      <c r="L3416" s="9"/>
      <c r="V3416" s="16"/>
    </row>
    <row r="3417" spans="8:22" x14ac:dyDescent="0.2">
      <c r="H3417" s="8"/>
      <c r="I3417" s="9"/>
      <c r="J3417" s="9"/>
      <c r="K3417" s="9"/>
      <c r="L3417" s="9"/>
      <c r="V3417" s="16"/>
    </row>
    <row r="3418" spans="8:22" x14ac:dyDescent="0.2">
      <c r="H3418" s="8"/>
      <c r="I3418" s="9"/>
      <c r="J3418" s="9"/>
      <c r="K3418" s="9"/>
      <c r="L3418" s="9"/>
      <c r="V3418" s="16"/>
    </row>
    <row r="3419" spans="8:22" x14ac:dyDescent="0.2">
      <c r="H3419" s="8"/>
      <c r="I3419" s="9"/>
      <c r="J3419" s="9"/>
      <c r="K3419" s="9"/>
      <c r="L3419" s="9"/>
      <c r="V3419" s="16"/>
    </row>
    <row r="3420" spans="8:22" x14ac:dyDescent="0.2">
      <c r="H3420" s="8"/>
      <c r="I3420" s="9"/>
      <c r="J3420" s="9"/>
      <c r="K3420" s="9"/>
      <c r="L3420" s="9"/>
      <c r="V3420" s="16"/>
    </row>
    <row r="3421" spans="8:22" x14ac:dyDescent="0.2">
      <c r="H3421" s="8"/>
      <c r="I3421" s="9"/>
      <c r="J3421" s="9"/>
      <c r="K3421" s="9"/>
      <c r="L3421" s="9"/>
      <c r="V3421" s="16"/>
    </row>
    <row r="3422" spans="8:22" x14ac:dyDescent="0.2">
      <c r="H3422" s="8"/>
      <c r="I3422" s="9"/>
      <c r="J3422" s="9"/>
      <c r="K3422" s="9"/>
      <c r="L3422" s="9"/>
      <c r="V3422" s="16"/>
    </row>
    <row r="3423" spans="8:22" x14ac:dyDescent="0.2">
      <c r="H3423" s="8"/>
      <c r="I3423" s="9"/>
      <c r="J3423" s="9"/>
      <c r="K3423" s="9"/>
      <c r="L3423" s="9"/>
      <c r="V3423" s="16"/>
    </row>
    <row r="3424" spans="8:22" x14ac:dyDescent="0.2">
      <c r="H3424" s="8"/>
      <c r="I3424" s="9"/>
      <c r="J3424" s="9"/>
      <c r="K3424" s="9"/>
      <c r="L3424" s="9"/>
      <c r="V3424" s="16"/>
    </row>
    <row r="3425" spans="8:22" x14ac:dyDescent="0.2">
      <c r="H3425" s="8"/>
      <c r="I3425" s="9"/>
      <c r="J3425" s="9"/>
      <c r="K3425" s="9"/>
      <c r="L3425" s="9"/>
      <c r="V3425" s="16"/>
    </row>
    <row r="3426" spans="8:22" x14ac:dyDescent="0.2">
      <c r="H3426" s="8"/>
      <c r="I3426" s="9"/>
      <c r="J3426" s="9"/>
      <c r="K3426" s="9"/>
      <c r="L3426" s="9"/>
      <c r="V3426" s="16"/>
    </row>
    <row r="3427" spans="8:22" x14ac:dyDescent="0.2">
      <c r="H3427" s="8"/>
      <c r="I3427" s="9"/>
      <c r="J3427" s="9"/>
      <c r="K3427" s="9"/>
      <c r="L3427" s="9"/>
      <c r="V3427" s="16"/>
    </row>
    <row r="3428" spans="8:22" x14ac:dyDescent="0.2">
      <c r="H3428" s="8"/>
      <c r="I3428" s="9"/>
      <c r="J3428" s="9"/>
      <c r="K3428" s="9"/>
      <c r="L3428" s="9"/>
      <c r="V3428" s="16"/>
    </row>
    <row r="3429" spans="8:22" x14ac:dyDescent="0.2">
      <c r="H3429" s="8"/>
      <c r="I3429" s="9"/>
      <c r="J3429" s="9"/>
      <c r="K3429" s="9"/>
      <c r="L3429" s="9"/>
      <c r="V3429" s="16"/>
    </row>
    <row r="3430" spans="8:22" x14ac:dyDescent="0.2">
      <c r="H3430" s="8"/>
      <c r="I3430" s="9"/>
      <c r="J3430" s="9"/>
      <c r="K3430" s="9"/>
      <c r="L3430" s="9"/>
      <c r="V3430" s="16"/>
    </row>
    <row r="3431" spans="8:22" x14ac:dyDescent="0.2">
      <c r="H3431" s="8"/>
      <c r="I3431" s="9"/>
      <c r="J3431" s="9"/>
      <c r="K3431" s="9"/>
      <c r="L3431" s="9"/>
      <c r="V3431" s="16"/>
    </row>
    <row r="3432" spans="8:22" x14ac:dyDescent="0.2">
      <c r="H3432" s="8"/>
      <c r="I3432" s="9"/>
      <c r="J3432" s="9"/>
      <c r="K3432" s="9"/>
      <c r="L3432" s="9"/>
      <c r="V3432" s="16"/>
    </row>
    <row r="3433" spans="8:22" x14ac:dyDescent="0.2">
      <c r="H3433" s="8"/>
      <c r="I3433" s="9"/>
      <c r="J3433" s="9"/>
      <c r="K3433" s="9"/>
      <c r="L3433" s="9"/>
      <c r="V3433" s="16"/>
    </row>
    <row r="3434" spans="8:22" x14ac:dyDescent="0.2">
      <c r="H3434" s="8"/>
      <c r="I3434" s="9"/>
      <c r="J3434" s="9"/>
      <c r="K3434" s="9"/>
      <c r="L3434" s="9"/>
      <c r="V3434" s="16"/>
    </row>
    <row r="3435" spans="8:22" x14ac:dyDescent="0.2">
      <c r="H3435" s="8"/>
      <c r="I3435" s="9"/>
      <c r="J3435" s="9"/>
      <c r="K3435" s="9"/>
      <c r="L3435" s="9"/>
      <c r="V3435" s="16"/>
    </row>
    <row r="3436" spans="8:22" x14ac:dyDescent="0.2">
      <c r="H3436" s="8"/>
      <c r="I3436" s="9"/>
      <c r="J3436" s="9"/>
      <c r="K3436" s="9"/>
      <c r="L3436" s="9"/>
      <c r="V3436" s="16"/>
    </row>
    <row r="3437" spans="8:22" x14ac:dyDescent="0.2">
      <c r="H3437" s="8"/>
      <c r="I3437" s="9"/>
      <c r="J3437" s="9"/>
      <c r="K3437" s="9"/>
      <c r="L3437" s="9"/>
      <c r="V3437" s="16"/>
    </row>
    <row r="3438" spans="8:22" x14ac:dyDescent="0.2">
      <c r="H3438" s="8"/>
      <c r="I3438" s="9"/>
      <c r="J3438" s="9"/>
      <c r="K3438" s="9"/>
      <c r="L3438" s="9"/>
      <c r="V3438" s="16"/>
    </row>
    <row r="3439" spans="8:22" x14ac:dyDescent="0.2">
      <c r="H3439" s="8"/>
      <c r="I3439" s="9"/>
      <c r="J3439" s="9"/>
      <c r="K3439" s="9"/>
      <c r="L3439" s="9"/>
      <c r="V3439" s="16"/>
    </row>
    <row r="3440" spans="8:22" x14ac:dyDescent="0.2">
      <c r="H3440" s="8"/>
      <c r="I3440" s="9"/>
      <c r="J3440" s="9"/>
      <c r="K3440" s="9"/>
      <c r="L3440" s="9"/>
      <c r="V3440" s="16"/>
    </row>
    <row r="3441" spans="8:22" x14ac:dyDescent="0.2">
      <c r="H3441" s="8"/>
      <c r="I3441" s="9"/>
      <c r="J3441" s="9"/>
      <c r="K3441" s="9"/>
      <c r="L3441" s="9"/>
      <c r="V3441" s="16"/>
    </row>
    <row r="3442" spans="8:22" x14ac:dyDescent="0.2">
      <c r="H3442" s="8"/>
      <c r="I3442" s="9"/>
      <c r="J3442" s="9"/>
      <c r="K3442" s="9"/>
      <c r="L3442" s="9"/>
      <c r="V3442" s="16"/>
    </row>
    <row r="3443" spans="8:22" x14ac:dyDescent="0.2">
      <c r="H3443" s="8"/>
      <c r="I3443" s="9"/>
      <c r="J3443" s="9"/>
      <c r="K3443" s="9"/>
      <c r="L3443" s="9"/>
      <c r="V3443" s="16"/>
    </row>
    <row r="3444" spans="8:22" x14ac:dyDescent="0.2">
      <c r="H3444" s="8"/>
      <c r="I3444" s="9"/>
      <c r="J3444" s="9"/>
      <c r="K3444" s="9"/>
      <c r="L3444" s="9"/>
      <c r="V3444" s="16"/>
    </row>
    <row r="3445" spans="8:22" x14ac:dyDescent="0.2">
      <c r="H3445" s="8"/>
      <c r="I3445" s="9"/>
      <c r="J3445" s="9"/>
      <c r="K3445" s="9"/>
      <c r="L3445" s="9"/>
      <c r="V3445" s="16"/>
    </row>
    <row r="3446" spans="8:22" x14ac:dyDescent="0.2">
      <c r="H3446" s="8"/>
      <c r="I3446" s="9"/>
      <c r="J3446" s="9"/>
      <c r="K3446" s="9"/>
      <c r="L3446" s="9"/>
      <c r="V3446" s="16"/>
    </row>
    <row r="3447" spans="8:22" x14ac:dyDescent="0.2">
      <c r="H3447" s="8"/>
      <c r="I3447" s="9"/>
      <c r="J3447" s="9"/>
      <c r="K3447" s="9"/>
      <c r="L3447" s="9"/>
      <c r="V3447" s="16"/>
    </row>
    <row r="3448" spans="8:22" x14ac:dyDescent="0.2">
      <c r="H3448" s="8"/>
      <c r="I3448" s="9"/>
      <c r="J3448" s="9"/>
      <c r="K3448" s="9"/>
      <c r="L3448" s="9"/>
      <c r="V3448" s="16"/>
    </row>
    <row r="3449" spans="8:22" x14ac:dyDescent="0.2">
      <c r="H3449" s="8"/>
      <c r="I3449" s="9"/>
      <c r="J3449" s="9"/>
      <c r="K3449" s="9"/>
      <c r="L3449" s="9"/>
      <c r="V3449" s="16"/>
    </row>
    <row r="3450" spans="8:22" x14ac:dyDescent="0.2">
      <c r="H3450" s="8"/>
      <c r="I3450" s="9"/>
      <c r="J3450" s="9"/>
      <c r="K3450" s="9"/>
      <c r="L3450" s="9"/>
      <c r="V3450" s="16"/>
    </row>
    <row r="3451" spans="8:22" x14ac:dyDescent="0.2">
      <c r="H3451" s="8"/>
      <c r="I3451" s="9"/>
      <c r="J3451" s="9"/>
      <c r="K3451" s="9"/>
      <c r="L3451" s="9"/>
      <c r="V3451" s="16"/>
    </row>
    <row r="3452" spans="8:22" x14ac:dyDescent="0.2">
      <c r="H3452" s="8"/>
      <c r="I3452" s="9"/>
      <c r="J3452" s="9"/>
      <c r="K3452" s="9"/>
      <c r="L3452" s="9"/>
      <c r="V3452" s="16"/>
    </row>
    <row r="3453" spans="8:22" x14ac:dyDescent="0.2">
      <c r="H3453" s="8"/>
      <c r="I3453" s="9"/>
      <c r="J3453" s="9"/>
      <c r="K3453" s="9"/>
      <c r="L3453" s="9"/>
      <c r="V3453" s="16"/>
    </row>
    <row r="3454" spans="8:22" x14ac:dyDescent="0.2">
      <c r="H3454" s="8"/>
      <c r="I3454" s="9"/>
      <c r="J3454" s="9"/>
      <c r="K3454" s="9"/>
      <c r="L3454" s="9"/>
      <c r="V3454" s="16"/>
    </row>
    <row r="3455" spans="8:22" x14ac:dyDescent="0.2">
      <c r="H3455" s="8"/>
      <c r="I3455" s="9"/>
      <c r="J3455" s="9"/>
      <c r="K3455" s="9"/>
      <c r="L3455" s="9"/>
      <c r="V3455" s="16"/>
    </row>
    <row r="3456" spans="8:22" x14ac:dyDescent="0.2">
      <c r="H3456" s="8"/>
      <c r="I3456" s="9"/>
      <c r="J3456" s="9"/>
      <c r="K3456" s="9"/>
      <c r="L3456" s="9"/>
      <c r="V3456" s="16"/>
    </row>
    <row r="3457" spans="8:22" x14ac:dyDescent="0.2">
      <c r="H3457" s="8"/>
      <c r="I3457" s="9"/>
      <c r="J3457" s="9"/>
      <c r="K3457" s="9"/>
      <c r="L3457" s="9"/>
      <c r="V3457" s="16"/>
    </row>
    <row r="3458" spans="8:22" x14ac:dyDescent="0.2">
      <c r="H3458" s="8"/>
      <c r="I3458" s="9"/>
      <c r="J3458" s="9"/>
      <c r="K3458" s="9"/>
      <c r="L3458" s="9"/>
      <c r="V3458" s="16"/>
    </row>
    <row r="3459" spans="8:22" x14ac:dyDescent="0.2">
      <c r="H3459" s="8"/>
      <c r="I3459" s="9"/>
      <c r="J3459" s="9"/>
      <c r="K3459" s="9"/>
      <c r="L3459" s="9"/>
      <c r="V3459" s="16"/>
    </row>
    <row r="3460" spans="8:22" x14ac:dyDescent="0.2">
      <c r="H3460" s="8"/>
      <c r="I3460" s="9"/>
      <c r="J3460" s="9"/>
      <c r="K3460" s="9"/>
      <c r="L3460" s="9"/>
      <c r="V3460" s="16"/>
    </row>
    <row r="3461" spans="8:22" x14ac:dyDescent="0.2">
      <c r="H3461" s="8"/>
      <c r="I3461" s="9"/>
      <c r="J3461" s="9"/>
      <c r="K3461" s="9"/>
      <c r="L3461" s="9"/>
      <c r="V3461" s="16"/>
    </row>
    <row r="3462" spans="8:22" x14ac:dyDescent="0.2">
      <c r="H3462" s="8"/>
      <c r="I3462" s="9"/>
      <c r="J3462" s="9"/>
      <c r="K3462" s="9"/>
      <c r="L3462" s="9"/>
      <c r="V3462" s="16"/>
    </row>
    <row r="3463" spans="8:22" x14ac:dyDescent="0.2">
      <c r="H3463" s="8"/>
      <c r="I3463" s="9"/>
      <c r="J3463" s="9"/>
      <c r="K3463" s="9"/>
      <c r="L3463" s="9"/>
      <c r="V3463" s="16"/>
    </row>
    <row r="3464" spans="8:22" x14ac:dyDescent="0.2">
      <c r="H3464" s="8"/>
      <c r="I3464" s="9"/>
      <c r="J3464" s="9"/>
      <c r="K3464" s="9"/>
      <c r="L3464" s="9"/>
      <c r="V3464" s="16"/>
    </row>
    <row r="3465" spans="8:22" x14ac:dyDescent="0.2">
      <c r="H3465" s="8"/>
      <c r="I3465" s="9"/>
      <c r="J3465" s="9"/>
      <c r="K3465" s="9"/>
      <c r="L3465" s="9"/>
      <c r="V3465" s="16"/>
    </row>
    <row r="3466" spans="8:22" x14ac:dyDescent="0.2">
      <c r="H3466" s="8"/>
      <c r="I3466" s="9"/>
      <c r="J3466" s="9"/>
      <c r="K3466" s="9"/>
      <c r="L3466" s="9"/>
      <c r="V3466" s="16"/>
    </row>
    <row r="3467" spans="8:22" x14ac:dyDescent="0.2">
      <c r="H3467" s="8"/>
      <c r="I3467" s="9"/>
      <c r="J3467" s="9"/>
      <c r="K3467" s="9"/>
      <c r="L3467" s="9"/>
      <c r="V3467" s="16"/>
    </row>
    <row r="3468" spans="8:22" x14ac:dyDescent="0.2">
      <c r="H3468" s="8"/>
      <c r="I3468" s="9"/>
      <c r="J3468" s="9"/>
      <c r="K3468" s="9"/>
      <c r="L3468" s="9"/>
      <c r="V3468" s="16"/>
    </row>
    <row r="3469" spans="8:22" x14ac:dyDescent="0.2">
      <c r="H3469" s="8"/>
      <c r="I3469" s="9"/>
      <c r="J3469" s="9"/>
      <c r="K3469" s="9"/>
      <c r="L3469" s="9"/>
      <c r="V3469" s="16"/>
    </row>
    <row r="3470" spans="8:22" x14ac:dyDescent="0.2">
      <c r="H3470" s="8"/>
      <c r="I3470" s="9"/>
      <c r="J3470" s="9"/>
      <c r="K3470" s="9"/>
      <c r="L3470" s="9"/>
      <c r="V3470" s="16"/>
    </row>
    <row r="3471" spans="8:22" x14ac:dyDescent="0.2">
      <c r="H3471" s="8"/>
      <c r="I3471" s="9"/>
      <c r="J3471" s="9"/>
      <c r="K3471" s="9"/>
      <c r="L3471" s="9"/>
      <c r="V3471" s="16"/>
    </row>
    <row r="3472" spans="8:22" x14ac:dyDescent="0.2">
      <c r="H3472" s="8"/>
      <c r="I3472" s="9"/>
      <c r="J3472" s="9"/>
      <c r="K3472" s="9"/>
      <c r="L3472" s="9"/>
      <c r="V3472" s="16"/>
    </row>
    <row r="3473" spans="8:22" x14ac:dyDescent="0.2">
      <c r="H3473" s="8"/>
      <c r="I3473" s="9"/>
      <c r="J3473" s="9"/>
      <c r="K3473" s="9"/>
      <c r="L3473" s="9"/>
      <c r="V3473" s="16"/>
    </row>
    <row r="3474" spans="8:22" x14ac:dyDescent="0.2">
      <c r="H3474" s="8"/>
      <c r="I3474" s="9"/>
      <c r="J3474" s="9"/>
      <c r="K3474" s="9"/>
      <c r="L3474" s="9"/>
      <c r="V3474" s="16"/>
    </row>
    <row r="3475" spans="8:22" x14ac:dyDescent="0.2">
      <c r="H3475" s="8"/>
      <c r="I3475" s="9"/>
      <c r="J3475" s="9"/>
      <c r="K3475" s="9"/>
      <c r="L3475" s="9"/>
      <c r="V3475" s="16"/>
    </row>
    <row r="3476" spans="8:22" x14ac:dyDescent="0.2">
      <c r="H3476" s="8"/>
      <c r="I3476" s="9"/>
      <c r="J3476" s="9"/>
      <c r="K3476" s="9"/>
      <c r="L3476" s="9"/>
      <c r="V3476" s="16"/>
    </row>
    <row r="3477" spans="8:22" x14ac:dyDescent="0.2">
      <c r="H3477" s="8"/>
      <c r="I3477" s="9"/>
      <c r="J3477" s="9"/>
      <c r="K3477" s="9"/>
      <c r="L3477" s="9"/>
      <c r="V3477" s="16"/>
    </row>
    <row r="3478" spans="8:22" x14ac:dyDescent="0.2">
      <c r="H3478" s="8"/>
      <c r="I3478" s="9"/>
      <c r="J3478" s="9"/>
      <c r="K3478" s="9"/>
      <c r="L3478" s="9"/>
      <c r="V3478" s="16"/>
    </row>
    <row r="3479" spans="8:22" x14ac:dyDescent="0.2">
      <c r="H3479" s="8"/>
      <c r="I3479" s="9"/>
      <c r="J3479" s="9"/>
      <c r="K3479" s="9"/>
      <c r="L3479" s="9"/>
      <c r="V3479" s="16"/>
    </row>
    <row r="3480" spans="8:22" x14ac:dyDescent="0.2">
      <c r="H3480" s="8"/>
      <c r="I3480" s="9"/>
      <c r="J3480" s="9"/>
      <c r="K3480" s="9"/>
      <c r="L3480" s="9"/>
      <c r="V3480" s="16"/>
    </row>
    <row r="3481" spans="8:22" x14ac:dyDescent="0.2">
      <c r="H3481" s="8"/>
      <c r="I3481" s="9"/>
      <c r="J3481" s="9"/>
      <c r="K3481" s="9"/>
      <c r="L3481" s="9"/>
      <c r="V3481" s="16"/>
    </row>
    <row r="3482" spans="8:22" x14ac:dyDescent="0.2">
      <c r="H3482" s="8"/>
      <c r="I3482" s="9"/>
      <c r="J3482" s="9"/>
      <c r="K3482" s="9"/>
      <c r="L3482" s="9"/>
      <c r="V3482" s="16"/>
    </row>
    <row r="3483" spans="8:22" x14ac:dyDescent="0.2">
      <c r="H3483" s="8"/>
      <c r="I3483" s="9"/>
      <c r="J3483" s="9"/>
      <c r="K3483" s="9"/>
      <c r="L3483" s="9"/>
      <c r="V3483" s="16"/>
    </row>
    <row r="3484" spans="8:22" x14ac:dyDescent="0.2">
      <c r="H3484" s="8"/>
      <c r="I3484" s="9"/>
      <c r="J3484" s="9"/>
      <c r="K3484" s="9"/>
      <c r="L3484" s="9"/>
      <c r="V3484" s="16"/>
    </row>
    <row r="3485" spans="8:22" x14ac:dyDescent="0.2">
      <c r="H3485" s="8"/>
      <c r="I3485" s="9"/>
      <c r="J3485" s="9"/>
      <c r="K3485" s="9"/>
      <c r="L3485" s="9"/>
      <c r="V3485" s="16"/>
    </row>
    <row r="3486" spans="8:22" x14ac:dyDescent="0.2">
      <c r="H3486" s="8"/>
      <c r="I3486" s="9"/>
      <c r="J3486" s="9"/>
      <c r="K3486" s="9"/>
      <c r="L3486" s="9"/>
      <c r="V3486" s="16"/>
    </row>
    <row r="3487" spans="8:22" x14ac:dyDescent="0.2">
      <c r="H3487" s="8"/>
      <c r="I3487" s="9"/>
      <c r="J3487" s="9"/>
      <c r="K3487" s="9"/>
      <c r="L3487" s="9"/>
      <c r="V3487" s="16"/>
    </row>
    <row r="3488" spans="8:22" x14ac:dyDescent="0.2">
      <c r="H3488" s="8"/>
      <c r="I3488" s="9"/>
      <c r="J3488" s="9"/>
      <c r="K3488" s="9"/>
      <c r="L3488" s="9"/>
      <c r="V3488" s="16"/>
    </row>
    <row r="3489" spans="8:22" x14ac:dyDescent="0.2">
      <c r="H3489" s="8"/>
      <c r="I3489" s="9"/>
      <c r="J3489" s="9"/>
      <c r="K3489" s="9"/>
      <c r="L3489" s="9"/>
      <c r="V3489" s="16"/>
    </row>
    <row r="3490" spans="8:22" x14ac:dyDescent="0.2">
      <c r="H3490" s="8"/>
      <c r="I3490" s="9"/>
      <c r="J3490" s="9"/>
      <c r="K3490" s="9"/>
      <c r="L3490" s="9"/>
      <c r="V3490" s="16"/>
    </row>
    <row r="3491" spans="8:22" x14ac:dyDescent="0.2">
      <c r="H3491" s="8"/>
      <c r="I3491" s="9"/>
      <c r="J3491" s="9"/>
      <c r="K3491" s="9"/>
      <c r="L3491" s="9"/>
      <c r="V3491" s="16"/>
    </row>
    <row r="3492" spans="8:22" x14ac:dyDescent="0.2">
      <c r="H3492" s="8"/>
      <c r="I3492" s="9"/>
      <c r="J3492" s="9"/>
      <c r="K3492" s="9"/>
      <c r="L3492" s="9"/>
      <c r="V3492" s="16"/>
    </row>
    <row r="3493" spans="8:22" x14ac:dyDescent="0.2">
      <c r="H3493" s="8"/>
      <c r="I3493" s="9"/>
      <c r="J3493" s="9"/>
      <c r="K3493" s="9"/>
      <c r="L3493" s="9"/>
      <c r="V3493" s="16"/>
    </row>
    <row r="3494" spans="8:22" x14ac:dyDescent="0.2">
      <c r="H3494" s="8"/>
      <c r="I3494" s="9"/>
      <c r="J3494" s="9"/>
      <c r="K3494" s="9"/>
      <c r="L3494" s="9"/>
      <c r="V3494" s="16"/>
    </row>
    <row r="3495" spans="8:22" x14ac:dyDescent="0.2">
      <c r="H3495" s="8"/>
      <c r="I3495" s="9"/>
      <c r="J3495" s="9"/>
      <c r="K3495" s="9"/>
      <c r="L3495" s="9"/>
      <c r="V3495" s="16"/>
    </row>
    <row r="3496" spans="8:22" x14ac:dyDescent="0.2">
      <c r="H3496" s="8"/>
      <c r="I3496" s="9"/>
      <c r="J3496" s="9"/>
      <c r="K3496" s="9"/>
      <c r="L3496" s="9"/>
      <c r="V3496" s="16"/>
    </row>
    <row r="3497" spans="8:22" x14ac:dyDescent="0.2">
      <c r="H3497" s="8"/>
      <c r="I3497" s="9"/>
      <c r="J3497" s="9"/>
      <c r="K3497" s="9"/>
      <c r="L3497" s="9"/>
      <c r="V3497" s="16"/>
    </row>
    <row r="3498" spans="8:22" x14ac:dyDescent="0.2">
      <c r="H3498" s="8"/>
      <c r="I3498" s="9"/>
      <c r="J3498" s="9"/>
      <c r="K3498" s="9"/>
      <c r="L3498" s="9"/>
      <c r="V3498" s="16"/>
    </row>
    <row r="3499" spans="8:22" x14ac:dyDescent="0.2">
      <c r="H3499" s="8"/>
      <c r="I3499" s="9"/>
      <c r="J3499" s="9"/>
      <c r="K3499" s="9"/>
      <c r="L3499" s="9"/>
      <c r="V3499" s="16"/>
    </row>
    <row r="3500" spans="8:22" x14ac:dyDescent="0.2">
      <c r="H3500" s="8"/>
      <c r="I3500" s="9"/>
      <c r="J3500" s="9"/>
      <c r="K3500" s="9"/>
      <c r="L3500" s="9"/>
      <c r="V3500" s="16"/>
    </row>
    <row r="3501" spans="8:22" x14ac:dyDescent="0.2">
      <c r="H3501" s="8"/>
      <c r="I3501" s="9"/>
      <c r="J3501" s="9"/>
      <c r="K3501" s="9"/>
      <c r="L3501" s="9"/>
      <c r="V3501" s="16"/>
    </row>
    <row r="3502" spans="8:22" x14ac:dyDescent="0.2">
      <c r="H3502" s="8"/>
      <c r="I3502" s="9"/>
      <c r="J3502" s="9"/>
      <c r="K3502" s="9"/>
      <c r="L3502" s="9"/>
      <c r="V3502" s="16"/>
    </row>
    <row r="3503" spans="8:22" x14ac:dyDescent="0.2">
      <c r="H3503" s="8"/>
      <c r="I3503" s="9"/>
      <c r="J3503" s="9"/>
      <c r="K3503" s="9"/>
      <c r="L3503" s="9"/>
      <c r="V3503" s="16"/>
    </row>
    <row r="3504" spans="8:22" x14ac:dyDescent="0.2">
      <c r="H3504" s="8"/>
      <c r="I3504" s="9"/>
      <c r="J3504" s="9"/>
      <c r="K3504" s="9"/>
      <c r="L3504" s="9"/>
      <c r="V3504" s="16"/>
    </row>
    <row r="3505" spans="8:22" x14ac:dyDescent="0.2">
      <c r="H3505" s="8"/>
      <c r="I3505" s="9"/>
      <c r="J3505" s="9"/>
      <c r="K3505" s="9"/>
      <c r="L3505" s="9"/>
      <c r="V3505" s="16"/>
    </row>
    <row r="3506" spans="8:22" x14ac:dyDescent="0.2">
      <c r="H3506" s="8"/>
      <c r="I3506" s="9"/>
      <c r="J3506" s="9"/>
      <c r="K3506" s="9"/>
      <c r="L3506" s="9"/>
      <c r="V3506" s="16"/>
    </row>
    <row r="3507" spans="8:22" x14ac:dyDescent="0.2">
      <c r="H3507" s="8"/>
      <c r="I3507" s="9"/>
      <c r="J3507" s="9"/>
      <c r="K3507" s="9"/>
      <c r="L3507" s="9"/>
      <c r="V3507" s="16"/>
    </row>
    <row r="3508" spans="8:22" x14ac:dyDescent="0.2">
      <c r="H3508" s="8"/>
      <c r="I3508" s="9"/>
      <c r="J3508" s="9"/>
      <c r="K3508" s="9"/>
      <c r="L3508" s="9"/>
      <c r="V3508" s="16"/>
    </row>
    <row r="3509" spans="8:22" x14ac:dyDescent="0.2">
      <c r="H3509" s="8"/>
      <c r="I3509" s="9"/>
      <c r="J3509" s="9"/>
      <c r="K3509" s="9"/>
      <c r="L3509" s="9"/>
      <c r="V3509" s="16"/>
    </row>
    <row r="3510" spans="8:22" x14ac:dyDescent="0.2">
      <c r="H3510" s="8"/>
      <c r="I3510" s="9"/>
      <c r="J3510" s="9"/>
      <c r="K3510" s="9"/>
      <c r="L3510" s="9"/>
      <c r="V3510" s="16"/>
    </row>
    <row r="3511" spans="8:22" x14ac:dyDescent="0.2">
      <c r="H3511" s="8"/>
      <c r="I3511" s="9"/>
      <c r="J3511" s="9"/>
      <c r="K3511" s="9"/>
      <c r="L3511" s="9"/>
      <c r="V3511" s="16"/>
    </row>
    <row r="3512" spans="8:22" x14ac:dyDescent="0.2">
      <c r="H3512" s="8"/>
      <c r="I3512" s="9"/>
      <c r="J3512" s="9"/>
      <c r="K3512" s="9"/>
      <c r="L3512" s="9"/>
      <c r="V3512" s="16"/>
    </row>
    <row r="3513" spans="8:22" x14ac:dyDescent="0.2">
      <c r="H3513" s="8"/>
      <c r="I3513" s="9"/>
      <c r="J3513" s="9"/>
      <c r="K3513" s="9"/>
      <c r="L3513" s="9"/>
      <c r="V3513" s="16"/>
    </row>
    <row r="3514" spans="8:22" x14ac:dyDescent="0.2">
      <c r="H3514" s="8"/>
      <c r="I3514" s="9"/>
      <c r="J3514" s="9"/>
      <c r="K3514" s="9"/>
      <c r="L3514" s="9"/>
      <c r="V3514" s="16"/>
    </row>
    <row r="3515" spans="8:22" x14ac:dyDescent="0.2">
      <c r="H3515" s="8"/>
      <c r="I3515" s="9"/>
      <c r="J3515" s="9"/>
      <c r="K3515" s="9"/>
      <c r="L3515" s="9"/>
      <c r="V3515" s="16"/>
    </row>
    <row r="3516" spans="8:22" x14ac:dyDescent="0.2">
      <c r="H3516" s="8"/>
      <c r="I3516" s="9"/>
      <c r="J3516" s="9"/>
      <c r="K3516" s="9"/>
      <c r="L3516" s="9"/>
      <c r="V3516" s="16"/>
    </row>
    <row r="3517" spans="8:22" x14ac:dyDescent="0.2">
      <c r="H3517" s="8"/>
      <c r="I3517" s="9"/>
      <c r="J3517" s="9"/>
      <c r="K3517" s="9"/>
      <c r="L3517" s="9"/>
      <c r="V3517" s="16"/>
    </row>
    <row r="3518" spans="8:22" x14ac:dyDescent="0.2">
      <c r="H3518" s="8"/>
      <c r="I3518" s="9"/>
      <c r="J3518" s="9"/>
      <c r="K3518" s="9"/>
      <c r="L3518" s="9"/>
      <c r="V3518" s="16"/>
    </row>
    <row r="3519" spans="8:22" x14ac:dyDescent="0.2">
      <c r="H3519" s="8"/>
      <c r="I3519" s="9"/>
      <c r="J3519" s="9"/>
      <c r="K3519" s="9"/>
      <c r="L3519" s="9"/>
      <c r="V3519" s="16"/>
    </row>
    <row r="3520" spans="8:22" x14ac:dyDescent="0.2">
      <c r="H3520" s="8"/>
      <c r="I3520" s="9"/>
      <c r="J3520" s="9"/>
      <c r="K3520" s="9"/>
      <c r="L3520" s="9"/>
      <c r="V3520" s="16"/>
    </row>
    <row r="3521" spans="8:22" x14ac:dyDescent="0.2">
      <c r="H3521" s="8"/>
      <c r="I3521" s="9"/>
      <c r="J3521" s="9"/>
      <c r="K3521" s="9"/>
      <c r="L3521" s="9"/>
      <c r="V3521" s="16"/>
    </row>
    <row r="3522" spans="8:22" x14ac:dyDescent="0.2">
      <c r="H3522" s="8"/>
      <c r="I3522" s="9"/>
      <c r="J3522" s="9"/>
      <c r="K3522" s="9"/>
      <c r="L3522" s="9"/>
      <c r="V3522" s="16"/>
    </row>
    <row r="3523" spans="8:22" x14ac:dyDescent="0.2">
      <c r="H3523" s="8"/>
      <c r="I3523" s="9"/>
      <c r="J3523" s="9"/>
      <c r="K3523" s="9"/>
      <c r="L3523" s="9"/>
      <c r="V3523" s="16"/>
    </row>
    <row r="3524" spans="8:22" x14ac:dyDescent="0.2">
      <c r="H3524" s="8"/>
      <c r="I3524" s="9"/>
      <c r="J3524" s="9"/>
      <c r="K3524" s="9"/>
      <c r="L3524" s="9"/>
      <c r="V3524" s="16"/>
    </row>
    <row r="3525" spans="8:22" x14ac:dyDescent="0.2">
      <c r="H3525" s="8"/>
      <c r="I3525" s="9"/>
      <c r="J3525" s="9"/>
      <c r="K3525" s="9"/>
      <c r="L3525" s="9"/>
      <c r="V3525" s="16"/>
    </row>
    <row r="3526" spans="8:22" x14ac:dyDescent="0.2">
      <c r="H3526" s="8"/>
      <c r="I3526" s="9"/>
      <c r="J3526" s="9"/>
      <c r="K3526" s="9"/>
      <c r="L3526" s="9"/>
      <c r="V3526" s="16"/>
    </row>
    <row r="3527" spans="8:22" x14ac:dyDescent="0.2">
      <c r="H3527" s="8"/>
      <c r="I3527" s="9"/>
      <c r="J3527" s="9"/>
      <c r="K3527" s="9"/>
      <c r="L3527" s="9"/>
      <c r="V3527" s="16"/>
    </row>
    <row r="3528" spans="8:22" x14ac:dyDescent="0.2">
      <c r="H3528" s="8"/>
      <c r="I3528" s="9"/>
      <c r="J3528" s="9"/>
      <c r="K3528" s="9"/>
      <c r="L3528" s="9"/>
      <c r="V3528" s="16"/>
    </row>
    <row r="3529" spans="8:22" x14ac:dyDescent="0.2">
      <c r="H3529" s="8"/>
      <c r="I3529" s="9"/>
      <c r="J3529" s="9"/>
      <c r="K3529" s="9"/>
      <c r="L3529" s="9"/>
      <c r="V3529" s="16"/>
    </row>
    <row r="3530" spans="8:22" x14ac:dyDescent="0.2">
      <c r="H3530" s="8"/>
      <c r="I3530" s="9"/>
      <c r="J3530" s="9"/>
      <c r="K3530" s="9"/>
      <c r="L3530" s="9"/>
      <c r="V3530" s="16"/>
    </row>
    <row r="3531" spans="8:22" x14ac:dyDescent="0.2">
      <c r="H3531" s="8"/>
      <c r="I3531" s="9"/>
      <c r="J3531" s="9"/>
      <c r="K3531" s="9"/>
      <c r="L3531" s="9"/>
      <c r="V3531" s="16"/>
    </row>
    <row r="3532" spans="8:22" x14ac:dyDescent="0.2">
      <c r="H3532" s="8"/>
      <c r="I3532" s="9"/>
      <c r="J3532" s="9"/>
      <c r="K3532" s="9"/>
      <c r="L3532" s="9"/>
      <c r="V3532" s="16"/>
    </row>
    <row r="3533" spans="8:22" x14ac:dyDescent="0.2">
      <c r="H3533" s="8"/>
      <c r="I3533" s="9"/>
      <c r="J3533" s="9"/>
      <c r="K3533" s="9"/>
      <c r="L3533" s="9"/>
      <c r="V3533" s="16"/>
    </row>
    <row r="3534" spans="8:22" x14ac:dyDescent="0.2">
      <c r="H3534" s="8"/>
      <c r="I3534" s="9"/>
      <c r="J3534" s="9"/>
      <c r="K3534" s="9"/>
      <c r="L3534" s="9"/>
      <c r="V3534" s="16"/>
    </row>
    <row r="3535" spans="8:22" x14ac:dyDescent="0.2">
      <c r="H3535" s="8"/>
      <c r="I3535" s="9"/>
      <c r="J3535" s="9"/>
      <c r="K3535" s="9"/>
      <c r="L3535" s="9"/>
      <c r="V3535" s="16"/>
    </row>
    <row r="3536" spans="8:22" x14ac:dyDescent="0.2">
      <c r="H3536" s="8"/>
      <c r="I3536" s="9"/>
      <c r="J3536" s="9"/>
      <c r="K3536" s="9"/>
      <c r="L3536" s="9"/>
      <c r="V3536" s="16"/>
    </row>
    <row r="3537" spans="8:22" x14ac:dyDescent="0.2">
      <c r="H3537" s="8"/>
      <c r="I3537" s="9"/>
      <c r="J3537" s="9"/>
      <c r="K3537" s="9"/>
      <c r="L3537" s="9"/>
      <c r="V3537" s="16"/>
    </row>
    <row r="3538" spans="8:22" x14ac:dyDescent="0.2">
      <c r="H3538" s="8"/>
      <c r="I3538" s="9"/>
      <c r="J3538" s="9"/>
      <c r="K3538" s="9"/>
      <c r="L3538" s="9"/>
      <c r="V3538" s="16"/>
    </row>
    <row r="3539" spans="8:22" x14ac:dyDescent="0.2">
      <c r="H3539" s="8"/>
      <c r="I3539" s="9"/>
      <c r="J3539" s="9"/>
      <c r="K3539" s="9"/>
      <c r="L3539" s="9"/>
      <c r="V3539" s="16"/>
    </row>
    <row r="3540" spans="8:22" x14ac:dyDescent="0.2">
      <c r="H3540" s="8"/>
      <c r="I3540" s="9"/>
      <c r="J3540" s="9"/>
      <c r="K3540" s="9"/>
      <c r="L3540" s="9"/>
      <c r="V3540" s="16"/>
    </row>
    <row r="3541" spans="8:22" x14ac:dyDescent="0.2">
      <c r="H3541" s="8"/>
      <c r="I3541" s="9"/>
      <c r="J3541" s="9"/>
      <c r="K3541" s="9"/>
      <c r="L3541" s="9"/>
      <c r="V3541" s="16"/>
    </row>
    <row r="3542" spans="8:22" x14ac:dyDescent="0.2">
      <c r="H3542" s="8"/>
      <c r="I3542" s="9"/>
      <c r="J3542" s="9"/>
      <c r="K3542" s="9"/>
      <c r="L3542" s="9"/>
      <c r="V3542" s="16"/>
    </row>
    <row r="3543" spans="8:22" x14ac:dyDescent="0.2">
      <c r="H3543" s="8"/>
      <c r="I3543" s="9"/>
      <c r="J3543" s="9"/>
      <c r="K3543" s="9"/>
      <c r="L3543" s="9"/>
      <c r="V3543" s="16"/>
    </row>
    <row r="3544" spans="8:22" x14ac:dyDescent="0.2">
      <c r="H3544" s="8"/>
      <c r="I3544" s="9"/>
      <c r="J3544" s="9"/>
      <c r="K3544" s="9"/>
      <c r="L3544" s="9"/>
      <c r="V3544" s="16"/>
    </row>
    <row r="3545" spans="8:22" x14ac:dyDescent="0.2">
      <c r="H3545" s="8"/>
      <c r="I3545" s="9"/>
      <c r="J3545" s="9"/>
      <c r="K3545" s="9"/>
      <c r="L3545" s="9"/>
      <c r="V3545" s="16"/>
    </row>
    <row r="3546" spans="8:22" x14ac:dyDescent="0.2">
      <c r="H3546" s="8"/>
      <c r="I3546" s="9"/>
      <c r="J3546" s="9"/>
      <c r="K3546" s="9"/>
      <c r="L3546" s="9"/>
      <c r="V3546" s="16"/>
    </row>
    <row r="3547" spans="8:22" x14ac:dyDescent="0.2">
      <c r="H3547" s="8"/>
      <c r="I3547" s="9"/>
      <c r="J3547" s="9"/>
      <c r="K3547" s="9"/>
      <c r="L3547" s="9"/>
      <c r="V3547" s="16"/>
    </row>
    <row r="3548" spans="8:22" x14ac:dyDescent="0.2">
      <c r="H3548" s="8"/>
      <c r="I3548" s="9"/>
      <c r="J3548" s="9"/>
      <c r="K3548" s="9"/>
      <c r="L3548" s="9"/>
      <c r="V3548" s="16"/>
    </row>
    <row r="3549" spans="8:22" x14ac:dyDescent="0.2">
      <c r="H3549" s="8"/>
      <c r="I3549" s="9"/>
      <c r="J3549" s="9"/>
      <c r="K3549" s="9"/>
      <c r="L3549" s="9"/>
      <c r="V3549" s="16"/>
    </row>
    <row r="3550" spans="8:22" x14ac:dyDescent="0.2">
      <c r="H3550" s="8"/>
      <c r="I3550" s="9"/>
      <c r="J3550" s="9"/>
      <c r="K3550" s="9"/>
      <c r="L3550" s="9"/>
      <c r="V3550" s="16"/>
    </row>
    <row r="3551" spans="8:22" x14ac:dyDescent="0.2">
      <c r="H3551" s="8"/>
      <c r="I3551" s="9"/>
      <c r="J3551" s="9"/>
      <c r="K3551" s="9"/>
      <c r="L3551" s="9"/>
      <c r="V3551" s="16"/>
    </row>
    <row r="3552" spans="8:22" x14ac:dyDescent="0.2">
      <c r="H3552" s="8"/>
      <c r="I3552" s="9"/>
      <c r="J3552" s="9"/>
      <c r="K3552" s="9"/>
      <c r="L3552" s="9"/>
      <c r="V3552" s="16"/>
    </row>
    <row r="3553" spans="8:22" x14ac:dyDescent="0.2">
      <c r="H3553" s="8"/>
      <c r="I3553" s="9"/>
      <c r="J3553" s="9"/>
      <c r="K3553" s="9"/>
      <c r="L3553" s="9"/>
      <c r="V3553" s="16"/>
    </row>
    <row r="3554" spans="8:22" x14ac:dyDescent="0.2">
      <c r="H3554" s="8"/>
      <c r="I3554" s="9"/>
      <c r="J3554" s="9"/>
      <c r="K3554" s="9"/>
      <c r="L3554" s="9"/>
      <c r="V3554" s="16"/>
    </row>
    <row r="3555" spans="8:22" x14ac:dyDescent="0.2">
      <c r="H3555" s="8"/>
      <c r="I3555" s="9"/>
      <c r="J3555" s="9"/>
      <c r="K3555" s="9"/>
      <c r="L3555" s="9"/>
      <c r="V3555" s="16"/>
    </row>
    <row r="3556" spans="8:22" x14ac:dyDescent="0.2">
      <c r="H3556" s="8"/>
      <c r="I3556" s="9"/>
      <c r="J3556" s="9"/>
      <c r="K3556" s="9"/>
      <c r="L3556" s="9"/>
      <c r="V3556" s="16"/>
    </row>
    <row r="3557" spans="8:22" x14ac:dyDescent="0.2">
      <c r="H3557" s="8"/>
      <c r="I3557" s="9"/>
      <c r="J3557" s="9"/>
      <c r="K3557" s="9"/>
      <c r="L3557" s="9"/>
      <c r="V3557" s="16"/>
    </row>
    <row r="3558" spans="8:22" x14ac:dyDescent="0.2">
      <c r="H3558" s="8"/>
      <c r="I3558" s="9"/>
      <c r="J3558" s="9"/>
      <c r="K3558" s="9"/>
      <c r="L3558" s="9"/>
      <c r="V3558" s="16"/>
    </row>
    <row r="3559" spans="8:22" x14ac:dyDescent="0.2">
      <c r="H3559" s="8"/>
      <c r="I3559" s="9"/>
      <c r="J3559" s="9"/>
      <c r="K3559" s="9"/>
      <c r="L3559" s="9"/>
      <c r="V3559" s="16"/>
    </row>
    <row r="3560" spans="8:22" x14ac:dyDescent="0.2">
      <c r="H3560" s="8"/>
      <c r="I3560" s="9"/>
      <c r="J3560" s="9"/>
      <c r="K3560" s="9"/>
      <c r="L3560" s="9"/>
      <c r="V3560" s="16"/>
    </row>
    <row r="3561" spans="8:22" x14ac:dyDescent="0.2">
      <c r="H3561" s="8"/>
      <c r="I3561" s="9"/>
      <c r="J3561" s="9"/>
      <c r="K3561" s="9"/>
      <c r="L3561" s="9"/>
      <c r="V3561" s="16"/>
    </row>
    <row r="3562" spans="8:22" x14ac:dyDescent="0.2">
      <c r="H3562" s="8"/>
      <c r="I3562" s="9"/>
      <c r="J3562" s="9"/>
      <c r="K3562" s="9"/>
      <c r="L3562" s="9"/>
      <c r="V3562" s="16"/>
    </row>
    <row r="3563" spans="8:22" x14ac:dyDescent="0.2">
      <c r="H3563" s="8"/>
      <c r="I3563" s="9"/>
      <c r="J3563" s="9"/>
      <c r="K3563" s="9"/>
      <c r="L3563" s="9"/>
      <c r="V3563" s="16"/>
    </row>
    <row r="3564" spans="8:22" x14ac:dyDescent="0.2">
      <c r="H3564" s="8"/>
      <c r="I3564" s="9"/>
      <c r="J3564" s="9"/>
      <c r="K3564" s="9"/>
      <c r="L3564" s="9"/>
      <c r="V3564" s="16"/>
    </row>
    <row r="3565" spans="8:22" x14ac:dyDescent="0.2">
      <c r="H3565" s="8"/>
      <c r="I3565" s="9"/>
      <c r="J3565" s="9"/>
      <c r="K3565" s="9"/>
      <c r="L3565" s="9"/>
      <c r="V3565" s="16"/>
    </row>
    <row r="3566" spans="8:22" x14ac:dyDescent="0.2">
      <c r="H3566" s="8"/>
      <c r="I3566" s="9"/>
      <c r="J3566" s="9"/>
      <c r="K3566" s="9"/>
      <c r="L3566" s="9"/>
      <c r="V3566" s="16"/>
    </row>
    <row r="3567" spans="8:22" x14ac:dyDescent="0.2">
      <c r="H3567" s="8"/>
      <c r="I3567" s="9"/>
      <c r="J3567" s="9"/>
      <c r="K3567" s="9"/>
      <c r="L3567" s="9"/>
      <c r="V3567" s="16"/>
    </row>
    <row r="3568" spans="8:22" x14ac:dyDescent="0.2">
      <c r="H3568" s="8"/>
      <c r="I3568" s="9"/>
      <c r="J3568" s="9"/>
      <c r="K3568" s="9"/>
      <c r="L3568" s="9"/>
      <c r="V3568" s="16"/>
    </row>
    <row r="3569" spans="8:22" x14ac:dyDescent="0.2">
      <c r="H3569" s="8"/>
      <c r="I3569" s="9"/>
      <c r="J3569" s="9"/>
      <c r="K3569" s="9"/>
      <c r="L3569" s="9"/>
      <c r="V3569" s="16"/>
    </row>
    <row r="3570" spans="8:22" x14ac:dyDescent="0.2">
      <c r="H3570" s="8"/>
      <c r="I3570" s="9"/>
      <c r="J3570" s="9"/>
      <c r="K3570" s="9"/>
      <c r="L3570" s="9"/>
      <c r="V3570" s="16"/>
    </row>
    <row r="3571" spans="8:22" x14ac:dyDescent="0.2">
      <c r="H3571" s="8"/>
      <c r="I3571" s="9"/>
      <c r="J3571" s="9"/>
      <c r="K3571" s="9"/>
      <c r="L3571" s="9"/>
      <c r="V3571" s="16"/>
    </row>
    <row r="3572" spans="8:22" x14ac:dyDescent="0.2">
      <c r="H3572" s="8"/>
      <c r="I3572" s="9"/>
      <c r="J3572" s="9"/>
      <c r="K3572" s="9"/>
      <c r="L3572" s="9"/>
      <c r="V3572" s="16"/>
    </row>
    <row r="3573" spans="8:22" x14ac:dyDescent="0.2">
      <c r="H3573" s="8"/>
      <c r="I3573" s="9"/>
      <c r="J3573" s="9"/>
      <c r="K3573" s="9"/>
      <c r="L3573" s="9"/>
      <c r="V3573" s="16"/>
    </row>
    <row r="3574" spans="8:22" x14ac:dyDescent="0.2">
      <c r="H3574" s="8"/>
      <c r="I3574" s="9"/>
      <c r="J3574" s="9"/>
      <c r="K3574" s="9"/>
      <c r="L3574" s="9"/>
      <c r="V3574" s="16"/>
    </row>
    <row r="3575" spans="8:22" x14ac:dyDescent="0.2">
      <c r="H3575" s="8"/>
      <c r="I3575" s="9"/>
      <c r="J3575" s="9"/>
      <c r="K3575" s="9"/>
      <c r="L3575" s="9"/>
      <c r="V3575" s="16"/>
    </row>
    <row r="3576" spans="8:22" x14ac:dyDescent="0.2">
      <c r="H3576" s="8"/>
      <c r="I3576" s="9"/>
      <c r="J3576" s="9"/>
      <c r="K3576" s="9"/>
      <c r="L3576" s="9"/>
      <c r="V3576" s="16"/>
    </row>
    <row r="3577" spans="8:22" x14ac:dyDescent="0.2">
      <c r="H3577" s="8"/>
      <c r="I3577" s="9"/>
      <c r="J3577" s="9"/>
      <c r="K3577" s="9"/>
      <c r="L3577" s="9"/>
      <c r="V3577" s="16"/>
    </row>
    <row r="3578" spans="8:22" x14ac:dyDescent="0.2">
      <c r="H3578" s="8"/>
      <c r="I3578" s="9"/>
      <c r="J3578" s="9"/>
      <c r="K3578" s="9"/>
      <c r="L3578" s="9"/>
      <c r="V3578" s="16"/>
    </row>
    <row r="3579" spans="8:22" x14ac:dyDescent="0.2">
      <c r="H3579" s="8"/>
      <c r="I3579" s="9"/>
      <c r="J3579" s="9"/>
      <c r="K3579" s="9"/>
      <c r="L3579" s="9"/>
      <c r="V3579" s="16"/>
    </row>
    <row r="3580" spans="8:22" x14ac:dyDescent="0.2">
      <c r="H3580" s="8"/>
      <c r="I3580" s="9"/>
      <c r="J3580" s="9"/>
      <c r="K3580" s="9"/>
      <c r="L3580" s="9"/>
      <c r="V3580" s="16"/>
    </row>
    <row r="3581" spans="8:22" x14ac:dyDescent="0.2">
      <c r="H3581" s="8"/>
      <c r="I3581" s="9"/>
      <c r="J3581" s="9"/>
      <c r="K3581" s="9"/>
      <c r="L3581" s="9"/>
      <c r="V3581" s="16"/>
    </row>
    <row r="3582" spans="8:22" x14ac:dyDescent="0.2">
      <c r="H3582" s="8"/>
      <c r="I3582" s="9"/>
      <c r="J3582" s="9"/>
      <c r="K3582" s="9"/>
      <c r="L3582" s="9"/>
      <c r="V3582" s="16"/>
    </row>
    <row r="3583" spans="8:22" x14ac:dyDescent="0.2">
      <c r="H3583" s="8"/>
      <c r="I3583" s="9"/>
      <c r="J3583" s="9"/>
      <c r="K3583" s="9"/>
      <c r="L3583" s="9"/>
      <c r="V3583" s="16"/>
    </row>
    <row r="3584" spans="8:22" x14ac:dyDescent="0.2">
      <c r="H3584" s="8"/>
      <c r="I3584" s="9"/>
      <c r="J3584" s="9"/>
      <c r="K3584" s="9"/>
      <c r="L3584" s="9"/>
      <c r="V3584" s="16"/>
    </row>
    <row r="3585" spans="8:22" x14ac:dyDescent="0.2">
      <c r="H3585" s="8"/>
      <c r="I3585" s="9"/>
      <c r="J3585" s="9"/>
      <c r="K3585" s="9"/>
      <c r="L3585" s="9"/>
      <c r="V3585" s="16"/>
    </row>
    <row r="3586" spans="8:22" x14ac:dyDescent="0.2">
      <c r="H3586" s="8"/>
      <c r="I3586" s="9"/>
      <c r="J3586" s="9"/>
      <c r="K3586" s="9"/>
      <c r="L3586" s="9"/>
      <c r="V3586" s="16"/>
    </row>
    <row r="3587" spans="8:22" x14ac:dyDescent="0.2">
      <c r="H3587" s="8"/>
      <c r="I3587" s="9"/>
      <c r="J3587" s="9"/>
      <c r="K3587" s="9"/>
      <c r="L3587" s="9"/>
      <c r="V3587" s="16"/>
    </row>
    <row r="3588" spans="8:22" x14ac:dyDescent="0.2">
      <c r="H3588" s="8"/>
      <c r="I3588" s="9"/>
      <c r="J3588" s="9"/>
      <c r="K3588" s="9"/>
      <c r="L3588" s="9"/>
      <c r="V3588" s="16"/>
    </row>
    <row r="3589" spans="8:22" x14ac:dyDescent="0.2">
      <c r="H3589" s="8"/>
      <c r="I3589" s="9"/>
      <c r="J3589" s="9"/>
      <c r="K3589" s="9"/>
      <c r="L3589" s="9"/>
      <c r="V3589" s="16"/>
    </row>
    <row r="3590" spans="8:22" x14ac:dyDescent="0.2">
      <c r="H3590" s="8"/>
      <c r="I3590" s="9"/>
      <c r="J3590" s="9"/>
      <c r="K3590" s="9"/>
      <c r="L3590" s="9"/>
      <c r="V3590" s="16"/>
    </row>
    <row r="3591" spans="8:22" x14ac:dyDescent="0.2">
      <c r="H3591" s="8"/>
      <c r="I3591" s="9"/>
      <c r="J3591" s="9"/>
      <c r="K3591" s="9"/>
      <c r="L3591" s="9"/>
      <c r="V3591" s="16"/>
    </row>
    <row r="3592" spans="8:22" x14ac:dyDescent="0.2">
      <c r="H3592" s="8"/>
      <c r="I3592" s="9"/>
      <c r="J3592" s="9"/>
      <c r="K3592" s="9"/>
      <c r="L3592" s="9"/>
      <c r="V3592" s="16"/>
    </row>
    <row r="3593" spans="8:22" x14ac:dyDescent="0.2">
      <c r="H3593" s="8"/>
      <c r="I3593" s="9"/>
      <c r="J3593" s="9"/>
      <c r="K3593" s="9"/>
      <c r="L3593" s="9"/>
      <c r="V3593" s="16"/>
    </row>
    <row r="3594" spans="8:22" x14ac:dyDescent="0.2">
      <c r="H3594" s="8"/>
      <c r="I3594" s="9"/>
      <c r="J3594" s="9"/>
      <c r="K3594" s="9"/>
      <c r="L3594" s="9"/>
      <c r="V3594" s="16"/>
    </row>
    <row r="3595" spans="8:22" x14ac:dyDescent="0.2">
      <c r="H3595" s="8"/>
      <c r="I3595" s="9"/>
      <c r="J3595" s="9"/>
      <c r="K3595" s="9"/>
      <c r="L3595" s="9"/>
      <c r="V3595" s="16"/>
    </row>
    <row r="3596" spans="8:22" x14ac:dyDescent="0.2">
      <c r="H3596" s="8"/>
      <c r="I3596" s="9"/>
      <c r="J3596" s="9"/>
      <c r="K3596" s="9"/>
      <c r="L3596" s="9"/>
      <c r="V3596" s="16"/>
    </row>
    <row r="3597" spans="8:22" x14ac:dyDescent="0.2">
      <c r="H3597" s="8"/>
      <c r="I3597" s="9"/>
      <c r="J3597" s="9"/>
      <c r="K3597" s="9"/>
      <c r="L3597" s="9"/>
      <c r="V3597" s="16"/>
    </row>
    <row r="3598" spans="8:22" x14ac:dyDescent="0.2">
      <c r="H3598" s="8"/>
      <c r="I3598" s="9"/>
      <c r="J3598" s="9"/>
      <c r="K3598" s="9"/>
      <c r="L3598" s="9"/>
      <c r="V3598" s="16"/>
    </row>
    <row r="3599" spans="8:22" x14ac:dyDescent="0.2">
      <c r="H3599" s="8"/>
      <c r="I3599" s="9"/>
      <c r="J3599" s="9"/>
      <c r="K3599" s="9"/>
      <c r="L3599" s="9"/>
      <c r="V3599" s="16"/>
    </row>
    <row r="3600" spans="8:22" x14ac:dyDescent="0.2">
      <c r="H3600" s="8"/>
      <c r="I3600" s="9"/>
      <c r="J3600" s="9"/>
      <c r="K3600" s="9"/>
      <c r="L3600" s="9"/>
      <c r="V3600" s="16"/>
    </row>
    <row r="3601" spans="8:22" x14ac:dyDescent="0.2">
      <c r="H3601" s="8"/>
      <c r="I3601" s="9"/>
      <c r="J3601" s="9"/>
      <c r="K3601" s="9"/>
      <c r="L3601" s="9"/>
      <c r="V3601" s="16"/>
    </row>
    <row r="3602" spans="8:22" x14ac:dyDescent="0.2">
      <c r="H3602" s="8"/>
      <c r="I3602" s="9"/>
      <c r="J3602" s="9"/>
      <c r="K3602" s="9"/>
      <c r="L3602" s="9"/>
      <c r="V3602" s="16"/>
    </row>
    <row r="3603" spans="8:22" x14ac:dyDescent="0.2">
      <c r="H3603" s="8"/>
      <c r="I3603" s="9"/>
      <c r="J3603" s="9"/>
      <c r="K3603" s="9"/>
      <c r="L3603" s="9"/>
      <c r="V3603" s="16"/>
    </row>
    <row r="3604" spans="8:22" x14ac:dyDescent="0.2">
      <c r="H3604" s="8"/>
      <c r="I3604" s="9"/>
      <c r="J3604" s="9"/>
      <c r="K3604" s="9"/>
      <c r="L3604" s="9"/>
      <c r="V3604" s="16"/>
    </row>
    <row r="3605" spans="8:22" x14ac:dyDescent="0.2">
      <c r="H3605" s="8"/>
      <c r="I3605" s="9"/>
      <c r="J3605" s="9"/>
      <c r="K3605" s="9"/>
      <c r="L3605" s="9"/>
      <c r="V3605" s="16"/>
    </row>
    <row r="3606" spans="8:22" x14ac:dyDescent="0.2">
      <c r="H3606" s="8"/>
      <c r="I3606" s="9"/>
      <c r="J3606" s="9"/>
      <c r="K3606" s="9"/>
      <c r="L3606" s="9"/>
      <c r="V3606" s="16"/>
    </row>
    <row r="3607" spans="8:22" x14ac:dyDescent="0.2">
      <c r="H3607" s="8"/>
      <c r="I3607" s="9"/>
      <c r="J3607" s="9"/>
      <c r="K3607" s="9"/>
      <c r="L3607" s="9"/>
      <c r="V3607" s="16"/>
    </row>
    <row r="3608" spans="8:22" x14ac:dyDescent="0.2">
      <c r="H3608" s="8"/>
      <c r="I3608" s="9"/>
      <c r="J3608" s="9"/>
      <c r="K3608" s="9"/>
      <c r="L3608" s="9"/>
      <c r="V3608" s="16"/>
    </row>
    <row r="3609" spans="8:22" x14ac:dyDescent="0.2">
      <c r="H3609" s="8"/>
      <c r="I3609" s="9"/>
      <c r="J3609" s="9"/>
      <c r="K3609" s="9"/>
      <c r="L3609" s="9"/>
      <c r="V3609" s="16"/>
    </row>
    <row r="3610" spans="8:22" x14ac:dyDescent="0.2">
      <c r="H3610" s="8"/>
      <c r="I3610" s="9"/>
      <c r="J3610" s="9"/>
      <c r="K3610" s="9"/>
      <c r="L3610" s="9"/>
      <c r="V3610" s="16"/>
    </row>
    <row r="3611" spans="8:22" x14ac:dyDescent="0.2">
      <c r="H3611" s="8"/>
      <c r="I3611" s="9"/>
      <c r="J3611" s="9"/>
      <c r="K3611" s="9"/>
      <c r="L3611" s="9"/>
      <c r="V3611" s="16"/>
    </row>
    <row r="3612" spans="8:22" x14ac:dyDescent="0.2">
      <c r="H3612" s="8"/>
      <c r="I3612" s="9"/>
      <c r="J3612" s="9"/>
      <c r="K3612" s="9"/>
      <c r="L3612" s="9"/>
      <c r="V3612" s="16"/>
    </row>
    <row r="3613" spans="8:22" x14ac:dyDescent="0.2">
      <c r="H3613" s="8"/>
      <c r="I3613" s="9"/>
      <c r="J3613" s="9"/>
      <c r="K3613" s="9"/>
      <c r="L3613" s="9"/>
      <c r="V3613" s="16"/>
    </row>
    <row r="3614" spans="8:22" x14ac:dyDescent="0.2">
      <c r="H3614" s="8"/>
      <c r="I3614" s="9"/>
      <c r="J3614" s="9"/>
      <c r="K3614" s="9"/>
      <c r="L3614" s="9"/>
      <c r="V3614" s="16"/>
    </row>
    <row r="3615" spans="8:22" x14ac:dyDescent="0.2">
      <c r="H3615" s="8"/>
      <c r="I3615" s="9"/>
      <c r="J3615" s="9"/>
      <c r="K3615" s="9"/>
      <c r="L3615" s="9"/>
      <c r="V3615" s="16"/>
    </row>
    <row r="3616" spans="8:22" x14ac:dyDescent="0.2">
      <c r="H3616" s="8"/>
      <c r="I3616" s="9"/>
      <c r="J3616" s="9"/>
      <c r="K3616" s="9"/>
      <c r="L3616" s="9"/>
      <c r="V3616" s="16"/>
    </row>
    <row r="3617" spans="8:22" x14ac:dyDescent="0.2">
      <c r="H3617" s="8"/>
      <c r="I3617" s="9"/>
      <c r="J3617" s="9"/>
      <c r="K3617" s="9"/>
      <c r="L3617" s="9"/>
      <c r="V3617" s="16"/>
    </row>
    <row r="3618" spans="8:22" x14ac:dyDescent="0.2">
      <c r="H3618" s="8"/>
      <c r="I3618" s="9"/>
      <c r="J3618" s="9"/>
      <c r="K3618" s="9"/>
      <c r="L3618" s="9"/>
      <c r="V3618" s="16"/>
    </row>
    <row r="3619" spans="8:22" x14ac:dyDescent="0.2">
      <c r="H3619" s="8"/>
      <c r="I3619" s="9"/>
      <c r="J3619" s="9"/>
      <c r="K3619" s="9"/>
      <c r="L3619" s="9"/>
      <c r="V3619" s="16"/>
    </row>
    <row r="3620" spans="8:22" x14ac:dyDescent="0.2">
      <c r="H3620" s="8"/>
      <c r="I3620" s="9"/>
      <c r="J3620" s="9"/>
      <c r="K3620" s="9"/>
      <c r="L3620" s="9"/>
      <c r="V3620" s="16"/>
    </row>
    <row r="3621" spans="8:22" x14ac:dyDescent="0.2">
      <c r="H3621" s="8"/>
      <c r="I3621" s="9"/>
      <c r="J3621" s="9"/>
      <c r="K3621" s="9"/>
      <c r="L3621" s="9"/>
      <c r="V3621" s="16"/>
    </row>
    <row r="3622" spans="8:22" x14ac:dyDescent="0.2">
      <c r="H3622" s="8"/>
      <c r="I3622" s="9"/>
      <c r="J3622" s="9"/>
      <c r="K3622" s="9"/>
      <c r="L3622" s="9"/>
      <c r="V3622" s="16"/>
    </row>
    <row r="3623" spans="8:22" x14ac:dyDescent="0.2">
      <c r="H3623" s="8"/>
      <c r="I3623" s="9"/>
      <c r="J3623" s="9"/>
      <c r="K3623" s="9"/>
      <c r="L3623" s="9"/>
      <c r="V3623" s="16"/>
    </row>
    <row r="3624" spans="8:22" x14ac:dyDescent="0.2">
      <c r="H3624" s="8"/>
      <c r="I3624" s="9"/>
      <c r="J3624" s="9"/>
      <c r="K3624" s="9"/>
      <c r="L3624" s="9"/>
      <c r="V3624" s="16"/>
    </row>
    <row r="3625" spans="8:22" x14ac:dyDescent="0.2">
      <c r="H3625" s="8"/>
      <c r="I3625" s="9"/>
      <c r="J3625" s="9"/>
      <c r="K3625" s="9"/>
      <c r="L3625" s="9"/>
      <c r="V3625" s="16"/>
    </row>
    <row r="3626" spans="8:22" x14ac:dyDescent="0.2">
      <c r="H3626" s="8"/>
      <c r="I3626" s="9"/>
      <c r="J3626" s="9"/>
      <c r="K3626" s="9"/>
      <c r="L3626" s="9"/>
      <c r="V3626" s="16"/>
    </row>
    <row r="3627" spans="8:22" x14ac:dyDescent="0.2">
      <c r="H3627" s="8"/>
      <c r="I3627" s="9"/>
      <c r="J3627" s="9"/>
      <c r="K3627" s="9"/>
      <c r="L3627" s="9"/>
      <c r="V3627" s="16"/>
    </row>
    <row r="3628" spans="8:22" x14ac:dyDescent="0.2">
      <c r="H3628" s="8"/>
      <c r="I3628" s="9"/>
      <c r="J3628" s="9"/>
      <c r="K3628" s="9"/>
      <c r="L3628" s="9"/>
      <c r="V3628" s="16"/>
    </row>
    <row r="3629" spans="8:22" x14ac:dyDescent="0.2">
      <c r="H3629" s="8"/>
      <c r="I3629" s="9"/>
      <c r="J3629" s="9"/>
      <c r="K3629" s="9"/>
      <c r="L3629" s="9"/>
      <c r="V3629" s="16"/>
    </row>
    <row r="3630" spans="8:22" x14ac:dyDescent="0.2">
      <c r="H3630" s="8"/>
      <c r="I3630" s="9"/>
      <c r="J3630" s="9"/>
      <c r="K3630" s="9"/>
      <c r="L3630" s="9"/>
      <c r="V3630" s="16"/>
    </row>
    <row r="3631" spans="8:22" x14ac:dyDescent="0.2">
      <c r="H3631" s="8"/>
      <c r="I3631" s="9"/>
      <c r="J3631" s="9"/>
      <c r="K3631" s="9"/>
      <c r="L3631" s="9"/>
      <c r="V3631" s="16"/>
    </row>
    <row r="3632" spans="8:22" x14ac:dyDescent="0.2">
      <c r="H3632" s="8"/>
      <c r="I3632" s="9"/>
      <c r="J3632" s="9"/>
      <c r="K3632" s="9"/>
      <c r="L3632" s="9"/>
      <c r="V3632" s="16"/>
    </row>
    <row r="3633" spans="8:22" x14ac:dyDescent="0.2">
      <c r="H3633" s="8"/>
      <c r="I3633" s="9"/>
      <c r="J3633" s="9"/>
      <c r="K3633" s="9"/>
      <c r="L3633" s="9"/>
      <c r="V3633" s="16"/>
    </row>
    <row r="3634" spans="8:22" x14ac:dyDescent="0.2">
      <c r="H3634" s="8"/>
      <c r="I3634" s="9"/>
      <c r="J3634" s="9"/>
      <c r="K3634" s="9"/>
      <c r="L3634" s="9"/>
      <c r="V3634" s="16"/>
    </row>
    <row r="3635" spans="8:22" x14ac:dyDescent="0.2">
      <c r="H3635" s="8"/>
      <c r="I3635" s="9"/>
      <c r="J3635" s="9"/>
      <c r="K3635" s="9"/>
      <c r="L3635" s="9"/>
      <c r="V3635" s="16"/>
    </row>
    <row r="3636" spans="8:22" x14ac:dyDescent="0.2">
      <c r="H3636" s="8"/>
      <c r="I3636" s="9"/>
      <c r="J3636" s="9"/>
      <c r="K3636" s="9"/>
      <c r="L3636" s="9"/>
      <c r="V3636" s="16"/>
    </row>
    <row r="3637" spans="8:22" x14ac:dyDescent="0.2">
      <c r="H3637" s="8"/>
      <c r="I3637" s="9"/>
      <c r="J3637" s="9"/>
      <c r="K3637" s="9"/>
      <c r="L3637" s="9"/>
      <c r="V3637" s="16"/>
    </row>
    <row r="3638" spans="8:22" x14ac:dyDescent="0.2">
      <c r="H3638" s="8"/>
      <c r="I3638" s="9"/>
      <c r="J3638" s="9"/>
      <c r="K3638" s="9"/>
      <c r="L3638" s="9"/>
      <c r="V3638" s="16"/>
    </row>
    <row r="3639" spans="8:22" x14ac:dyDescent="0.2">
      <c r="H3639" s="8"/>
      <c r="I3639" s="9"/>
      <c r="J3639" s="9"/>
      <c r="K3639" s="9"/>
      <c r="L3639" s="9"/>
      <c r="V3639" s="16"/>
    </row>
    <row r="3640" spans="8:22" x14ac:dyDescent="0.2">
      <c r="H3640" s="8"/>
      <c r="I3640" s="9"/>
      <c r="J3640" s="9"/>
      <c r="K3640" s="9"/>
      <c r="L3640" s="9"/>
      <c r="V3640" s="16"/>
    </row>
    <row r="3641" spans="8:22" x14ac:dyDescent="0.2">
      <c r="H3641" s="8"/>
      <c r="I3641" s="9"/>
      <c r="J3641" s="9"/>
      <c r="K3641" s="9"/>
      <c r="L3641" s="9"/>
      <c r="V3641" s="16"/>
    </row>
    <row r="3642" spans="8:22" x14ac:dyDescent="0.2">
      <c r="H3642" s="8"/>
      <c r="I3642" s="9"/>
      <c r="J3642" s="9"/>
      <c r="K3642" s="9"/>
      <c r="L3642" s="9"/>
      <c r="V3642" s="16"/>
    </row>
    <row r="3643" spans="8:22" x14ac:dyDescent="0.2">
      <c r="H3643" s="8"/>
      <c r="I3643" s="9"/>
      <c r="J3643" s="9"/>
      <c r="K3643" s="9"/>
      <c r="L3643" s="9"/>
      <c r="V3643" s="16"/>
    </row>
    <row r="3644" spans="8:22" x14ac:dyDescent="0.2">
      <c r="H3644" s="8"/>
      <c r="I3644" s="9"/>
      <c r="J3644" s="9"/>
      <c r="K3644" s="9"/>
      <c r="L3644" s="9"/>
      <c r="V3644" s="16"/>
    </row>
    <row r="3645" spans="8:22" x14ac:dyDescent="0.2">
      <c r="H3645" s="8"/>
      <c r="I3645" s="9"/>
      <c r="J3645" s="9"/>
      <c r="K3645" s="9"/>
      <c r="L3645" s="9"/>
      <c r="V3645" s="16"/>
    </row>
    <row r="3646" spans="8:22" x14ac:dyDescent="0.2">
      <c r="H3646" s="8"/>
      <c r="I3646" s="9"/>
      <c r="J3646" s="9"/>
      <c r="K3646" s="9"/>
      <c r="L3646" s="9"/>
      <c r="V3646" s="16"/>
    </row>
    <row r="3647" spans="8:22" x14ac:dyDescent="0.2">
      <c r="H3647" s="8"/>
      <c r="I3647" s="9"/>
      <c r="J3647" s="9"/>
      <c r="K3647" s="9"/>
      <c r="L3647" s="9"/>
      <c r="V3647" s="16"/>
    </row>
    <row r="3648" spans="8:22" x14ac:dyDescent="0.2">
      <c r="H3648" s="8"/>
      <c r="I3648" s="9"/>
      <c r="J3648" s="9"/>
      <c r="K3648" s="9"/>
      <c r="L3648" s="9"/>
      <c r="V3648" s="16"/>
    </row>
    <row r="3649" spans="8:22" x14ac:dyDescent="0.2">
      <c r="H3649" s="8"/>
      <c r="I3649" s="9"/>
      <c r="J3649" s="9"/>
      <c r="K3649" s="9"/>
      <c r="L3649" s="9"/>
      <c r="V3649" s="16"/>
    </row>
    <row r="3650" spans="8:22" x14ac:dyDescent="0.2">
      <c r="H3650" s="8"/>
      <c r="I3650" s="9"/>
      <c r="J3650" s="9"/>
      <c r="K3650" s="9"/>
      <c r="L3650" s="9"/>
      <c r="V3650" s="16"/>
    </row>
    <row r="3651" spans="8:22" x14ac:dyDescent="0.2">
      <c r="H3651" s="8"/>
      <c r="I3651" s="9"/>
      <c r="J3651" s="9"/>
      <c r="K3651" s="9"/>
      <c r="L3651" s="9"/>
      <c r="V3651" s="16"/>
    </row>
    <row r="3652" spans="8:22" x14ac:dyDescent="0.2">
      <c r="H3652" s="8"/>
      <c r="I3652" s="9"/>
      <c r="J3652" s="9"/>
      <c r="K3652" s="9"/>
      <c r="L3652" s="9"/>
      <c r="V3652" s="16"/>
    </row>
    <row r="3653" spans="8:22" x14ac:dyDescent="0.2">
      <c r="H3653" s="8"/>
      <c r="I3653" s="9"/>
      <c r="J3653" s="9"/>
      <c r="K3653" s="9"/>
      <c r="L3653" s="9"/>
      <c r="V3653" s="16"/>
    </row>
    <row r="3654" spans="8:22" x14ac:dyDescent="0.2">
      <c r="H3654" s="8"/>
      <c r="I3654" s="9"/>
      <c r="J3654" s="9"/>
      <c r="K3654" s="9"/>
      <c r="L3654" s="9"/>
      <c r="V3654" s="16"/>
    </row>
    <row r="3655" spans="8:22" x14ac:dyDescent="0.2">
      <c r="H3655" s="8"/>
      <c r="I3655" s="9"/>
      <c r="J3655" s="9"/>
      <c r="K3655" s="9"/>
      <c r="L3655" s="9"/>
      <c r="V3655" s="16"/>
    </row>
    <row r="3656" spans="8:22" x14ac:dyDescent="0.2">
      <c r="H3656" s="8"/>
      <c r="I3656" s="9"/>
      <c r="J3656" s="9"/>
      <c r="K3656" s="9"/>
      <c r="L3656" s="9"/>
      <c r="V3656" s="16"/>
    </row>
    <row r="3657" spans="8:22" x14ac:dyDescent="0.2">
      <c r="H3657" s="8"/>
      <c r="I3657" s="9"/>
      <c r="J3657" s="9"/>
      <c r="K3657" s="9"/>
      <c r="L3657" s="9"/>
      <c r="V3657" s="16"/>
    </row>
    <row r="3658" spans="8:22" x14ac:dyDescent="0.2">
      <c r="H3658" s="8"/>
      <c r="I3658" s="9"/>
      <c r="J3658" s="9"/>
      <c r="K3658" s="9"/>
      <c r="L3658" s="9"/>
      <c r="V3658" s="16"/>
    </row>
    <row r="3659" spans="8:22" x14ac:dyDescent="0.2">
      <c r="H3659" s="8"/>
      <c r="I3659" s="9"/>
      <c r="J3659" s="9"/>
      <c r="K3659" s="9"/>
      <c r="L3659" s="9"/>
      <c r="V3659" s="16"/>
    </row>
    <row r="3660" spans="8:22" x14ac:dyDescent="0.2">
      <c r="H3660" s="8"/>
      <c r="I3660" s="9"/>
      <c r="J3660" s="9"/>
      <c r="K3660" s="9"/>
      <c r="L3660" s="9"/>
      <c r="V3660" s="16"/>
    </row>
    <row r="3661" spans="8:22" x14ac:dyDescent="0.2">
      <c r="H3661" s="8"/>
      <c r="I3661" s="9"/>
      <c r="J3661" s="9"/>
      <c r="K3661" s="9"/>
      <c r="L3661" s="9"/>
      <c r="V3661" s="16"/>
    </row>
    <row r="3662" spans="8:22" x14ac:dyDescent="0.2">
      <c r="H3662" s="8"/>
      <c r="I3662" s="9"/>
      <c r="J3662" s="9"/>
      <c r="K3662" s="9"/>
      <c r="L3662" s="9"/>
      <c r="V3662" s="16"/>
    </row>
    <row r="3663" spans="8:22" x14ac:dyDescent="0.2">
      <c r="H3663" s="8"/>
      <c r="I3663" s="9"/>
      <c r="J3663" s="9"/>
      <c r="K3663" s="9"/>
      <c r="L3663" s="9"/>
      <c r="V3663" s="16"/>
    </row>
    <row r="3664" spans="8:22" x14ac:dyDescent="0.2">
      <c r="H3664" s="8"/>
      <c r="I3664" s="9"/>
      <c r="J3664" s="9"/>
      <c r="K3664" s="9"/>
      <c r="L3664" s="9"/>
      <c r="V3664" s="16"/>
    </row>
    <row r="3665" spans="8:22" x14ac:dyDescent="0.2">
      <c r="H3665" s="8"/>
      <c r="I3665" s="9"/>
      <c r="J3665" s="9"/>
      <c r="K3665" s="9"/>
      <c r="L3665" s="9"/>
      <c r="V3665" s="16"/>
    </row>
    <row r="3666" spans="8:22" x14ac:dyDescent="0.2">
      <c r="H3666" s="8"/>
      <c r="I3666" s="9"/>
      <c r="J3666" s="9"/>
      <c r="K3666" s="9"/>
      <c r="L3666" s="9"/>
      <c r="V3666" s="16"/>
    </row>
    <row r="3667" spans="8:22" x14ac:dyDescent="0.2">
      <c r="H3667" s="8"/>
      <c r="I3667" s="9"/>
      <c r="J3667" s="9"/>
      <c r="K3667" s="9"/>
      <c r="L3667" s="9"/>
      <c r="V3667" s="16"/>
    </row>
    <row r="3668" spans="8:22" x14ac:dyDescent="0.2">
      <c r="H3668" s="8"/>
      <c r="I3668" s="9"/>
      <c r="J3668" s="9"/>
      <c r="K3668" s="9"/>
      <c r="L3668" s="9"/>
      <c r="V3668" s="16"/>
    </row>
    <row r="3669" spans="8:22" x14ac:dyDescent="0.2">
      <c r="H3669" s="8"/>
      <c r="I3669" s="9"/>
      <c r="J3669" s="9"/>
      <c r="K3669" s="9"/>
      <c r="L3669" s="9"/>
      <c r="V3669" s="16"/>
    </row>
    <row r="3670" spans="8:22" x14ac:dyDescent="0.2">
      <c r="H3670" s="8"/>
      <c r="I3670" s="9"/>
      <c r="J3670" s="9"/>
      <c r="K3670" s="9"/>
      <c r="L3670" s="9"/>
      <c r="V3670" s="16"/>
    </row>
    <row r="3671" spans="8:22" x14ac:dyDescent="0.2">
      <c r="H3671" s="8"/>
      <c r="I3671" s="9"/>
      <c r="J3671" s="9"/>
      <c r="K3671" s="9"/>
      <c r="L3671" s="9"/>
      <c r="V3671" s="16"/>
    </row>
    <row r="3672" spans="8:22" x14ac:dyDescent="0.2">
      <c r="H3672" s="8"/>
      <c r="I3672" s="9"/>
      <c r="J3672" s="9"/>
      <c r="K3672" s="9"/>
      <c r="L3672" s="9"/>
      <c r="V3672" s="16"/>
    </row>
    <row r="3673" spans="8:22" x14ac:dyDescent="0.2">
      <c r="H3673" s="8"/>
      <c r="I3673" s="9"/>
      <c r="J3673" s="9"/>
      <c r="K3673" s="9"/>
      <c r="L3673" s="9"/>
      <c r="V3673" s="16"/>
    </row>
    <row r="3674" spans="8:22" x14ac:dyDescent="0.2">
      <c r="H3674" s="8"/>
      <c r="I3674" s="9"/>
      <c r="J3674" s="9"/>
      <c r="K3674" s="9"/>
      <c r="L3674" s="9"/>
      <c r="V3674" s="16"/>
    </row>
    <row r="3675" spans="8:22" x14ac:dyDescent="0.2">
      <c r="H3675" s="8"/>
      <c r="I3675" s="9"/>
      <c r="J3675" s="9"/>
      <c r="K3675" s="9"/>
      <c r="L3675" s="9"/>
      <c r="V3675" s="16"/>
    </row>
    <row r="3676" spans="8:22" x14ac:dyDescent="0.2">
      <c r="H3676" s="8"/>
      <c r="I3676" s="9"/>
      <c r="J3676" s="9"/>
      <c r="K3676" s="9"/>
      <c r="L3676" s="9"/>
      <c r="V3676" s="16"/>
    </row>
    <row r="3677" spans="8:22" x14ac:dyDescent="0.2">
      <c r="H3677" s="8"/>
      <c r="I3677" s="9"/>
      <c r="J3677" s="9"/>
      <c r="K3677" s="9"/>
      <c r="L3677" s="9"/>
      <c r="V3677" s="16"/>
    </row>
    <row r="3678" spans="8:22" x14ac:dyDescent="0.2">
      <c r="H3678" s="8"/>
      <c r="I3678" s="9"/>
      <c r="J3678" s="9"/>
      <c r="K3678" s="9"/>
      <c r="L3678" s="9"/>
      <c r="V3678" s="16"/>
    </row>
    <row r="3679" spans="8:22" x14ac:dyDescent="0.2">
      <c r="H3679" s="8"/>
      <c r="I3679" s="9"/>
      <c r="J3679" s="9"/>
      <c r="K3679" s="9"/>
      <c r="L3679" s="9"/>
      <c r="V3679" s="16"/>
    </row>
    <row r="3680" spans="8:22" x14ac:dyDescent="0.2">
      <c r="H3680" s="8"/>
      <c r="I3680" s="9"/>
      <c r="J3680" s="9"/>
      <c r="K3680" s="9"/>
      <c r="L3680" s="9"/>
      <c r="V3680" s="16"/>
    </row>
    <row r="3681" spans="8:22" x14ac:dyDescent="0.2">
      <c r="H3681" s="8"/>
      <c r="I3681" s="9"/>
      <c r="J3681" s="9"/>
      <c r="K3681" s="9"/>
      <c r="L3681" s="9"/>
      <c r="V3681" s="16"/>
    </row>
    <row r="3682" spans="8:22" x14ac:dyDescent="0.2">
      <c r="H3682" s="8"/>
      <c r="I3682" s="9"/>
      <c r="J3682" s="9"/>
      <c r="K3682" s="9"/>
      <c r="L3682" s="9"/>
      <c r="V3682" s="16"/>
    </row>
    <row r="3683" spans="8:22" x14ac:dyDescent="0.2">
      <c r="H3683" s="8"/>
      <c r="I3683" s="9"/>
      <c r="J3683" s="9"/>
      <c r="K3683" s="9"/>
      <c r="L3683" s="9"/>
      <c r="V3683" s="16"/>
    </row>
    <row r="3684" spans="8:22" x14ac:dyDescent="0.2">
      <c r="H3684" s="8"/>
      <c r="I3684" s="9"/>
      <c r="J3684" s="9"/>
      <c r="K3684" s="9"/>
      <c r="L3684" s="9"/>
      <c r="V3684" s="16"/>
    </row>
    <row r="3685" spans="8:22" x14ac:dyDescent="0.2">
      <c r="H3685" s="8"/>
      <c r="I3685" s="9"/>
      <c r="J3685" s="9"/>
      <c r="K3685" s="9"/>
      <c r="L3685" s="9"/>
      <c r="V3685" s="16"/>
    </row>
    <row r="3686" spans="8:22" x14ac:dyDescent="0.2">
      <c r="H3686" s="8"/>
      <c r="I3686" s="9"/>
      <c r="J3686" s="9"/>
      <c r="K3686" s="9"/>
      <c r="L3686" s="9"/>
      <c r="V3686" s="16"/>
    </row>
    <row r="3687" spans="8:22" x14ac:dyDescent="0.2">
      <c r="H3687" s="8"/>
      <c r="I3687" s="9"/>
      <c r="J3687" s="9"/>
      <c r="K3687" s="9"/>
      <c r="L3687" s="9"/>
      <c r="V3687" s="16"/>
    </row>
    <row r="3688" spans="8:22" x14ac:dyDescent="0.2">
      <c r="H3688" s="8"/>
      <c r="I3688" s="9"/>
      <c r="J3688" s="9"/>
      <c r="K3688" s="9"/>
      <c r="L3688" s="9"/>
      <c r="V3688" s="16"/>
    </row>
    <row r="3689" spans="8:22" x14ac:dyDescent="0.2">
      <c r="H3689" s="8"/>
      <c r="I3689" s="9"/>
      <c r="J3689" s="9"/>
      <c r="K3689" s="9"/>
      <c r="L3689" s="9"/>
      <c r="V3689" s="16"/>
    </row>
    <row r="3690" spans="8:22" x14ac:dyDescent="0.2">
      <c r="H3690" s="8"/>
      <c r="I3690" s="9"/>
      <c r="J3690" s="9"/>
      <c r="K3690" s="9"/>
      <c r="L3690" s="9"/>
      <c r="V3690" s="16"/>
    </row>
    <row r="3691" spans="8:22" x14ac:dyDescent="0.2">
      <c r="H3691" s="8"/>
      <c r="I3691" s="9"/>
      <c r="J3691" s="9"/>
      <c r="K3691" s="9"/>
      <c r="L3691" s="9"/>
      <c r="V3691" s="16"/>
    </row>
    <row r="3692" spans="8:22" x14ac:dyDescent="0.2">
      <c r="H3692" s="8"/>
      <c r="I3692" s="9"/>
      <c r="J3692" s="9"/>
      <c r="K3692" s="9"/>
      <c r="L3692" s="9"/>
      <c r="V3692" s="16"/>
    </row>
    <row r="3693" spans="8:22" x14ac:dyDescent="0.2">
      <c r="H3693" s="8"/>
      <c r="I3693" s="9"/>
      <c r="J3693" s="9"/>
      <c r="K3693" s="9"/>
      <c r="L3693" s="9"/>
      <c r="V3693" s="16"/>
    </row>
    <row r="3694" spans="8:22" x14ac:dyDescent="0.2">
      <c r="H3694" s="8"/>
      <c r="I3694" s="9"/>
      <c r="J3694" s="9"/>
      <c r="K3694" s="9"/>
      <c r="L3694" s="9"/>
      <c r="V3694" s="16"/>
    </row>
    <row r="3695" spans="8:22" x14ac:dyDescent="0.2">
      <c r="H3695" s="8"/>
      <c r="I3695" s="9"/>
      <c r="J3695" s="9"/>
      <c r="K3695" s="9"/>
      <c r="L3695" s="9"/>
      <c r="V3695" s="16"/>
    </row>
    <row r="3696" spans="8:22" x14ac:dyDescent="0.2">
      <c r="H3696" s="8"/>
      <c r="I3696" s="9"/>
      <c r="J3696" s="9"/>
      <c r="K3696" s="9"/>
      <c r="L3696" s="9"/>
      <c r="V3696" s="16"/>
    </row>
    <row r="3697" spans="8:22" x14ac:dyDescent="0.2">
      <c r="H3697" s="8"/>
      <c r="I3697" s="9"/>
      <c r="J3697" s="9"/>
      <c r="K3697" s="9"/>
      <c r="L3697" s="9"/>
      <c r="V3697" s="16"/>
    </row>
    <row r="3698" spans="8:22" x14ac:dyDescent="0.2">
      <c r="H3698" s="8"/>
      <c r="I3698" s="9"/>
      <c r="J3698" s="9"/>
      <c r="K3698" s="9"/>
      <c r="L3698" s="9"/>
      <c r="V3698" s="16"/>
    </row>
    <row r="3699" spans="8:22" x14ac:dyDescent="0.2">
      <c r="H3699" s="8"/>
      <c r="I3699" s="9"/>
      <c r="J3699" s="9"/>
      <c r="K3699" s="9"/>
      <c r="L3699" s="9"/>
      <c r="V3699" s="16"/>
    </row>
    <row r="3700" spans="8:22" x14ac:dyDescent="0.2">
      <c r="H3700" s="8"/>
      <c r="I3700" s="9"/>
      <c r="J3700" s="9"/>
      <c r="K3700" s="9"/>
      <c r="L3700" s="9"/>
      <c r="V3700" s="16"/>
    </row>
    <row r="3701" spans="8:22" x14ac:dyDescent="0.2">
      <c r="H3701" s="8"/>
      <c r="I3701" s="9"/>
      <c r="J3701" s="9"/>
      <c r="K3701" s="9"/>
      <c r="L3701" s="9"/>
      <c r="V3701" s="16"/>
    </row>
    <row r="3702" spans="8:22" x14ac:dyDescent="0.2">
      <c r="H3702" s="8"/>
      <c r="I3702" s="9"/>
      <c r="J3702" s="9"/>
      <c r="K3702" s="9"/>
      <c r="L3702" s="9"/>
      <c r="V3702" s="16"/>
    </row>
    <row r="3703" spans="8:22" x14ac:dyDescent="0.2">
      <c r="H3703" s="8"/>
      <c r="I3703" s="9"/>
      <c r="J3703" s="9"/>
      <c r="K3703" s="9"/>
      <c r="L3703" s="9"/>
      <c r="V3703" s="16"/>
    </row>
    <row r="3704" spans="8:22" x14ac:dyDescent="0.2">
      <c r="H3704" s="8"/>
      <c r="I3704" s="9"/>
      <c r="J3704" s="9"/>
      <c r="K3704" s="9"/>
      <c r="L3704" s="9"/>
      <c r="V3704" s="16"/>
    </row>
    <row r="3705" spans="8:22" x14ac:dyDescent="0.2">
      <c r="H3705" s="8"/>
      <c r="I3705" s="9"/>
      <c r="J3705" s="9"/>
      <c r="K3705" s="9"/>
      <c r="L3705" s="9"/>
      <c r="V3705" s="16"/>
    </row>
    <row r="3706" spans="8:22" x14ac:dyDescent="0.2">
      <c r="H3706" s="8"/>
      <c r="I3706" s="9"/>
      <c r="J3706" s="9"/>
      <c r="K3706" s="9"/>
      <c r="L3706" s="9"/>
      <c r="V3706" s="16"/>
    </row>
    <row r="3707" spans="8:22" x14ac:dyDescent="0.2">
      <c r="H3707" s="8"/>
      <c r="I3707" s="9"/>
      <c r="J3707" s="9"/>
      <c r="K3707" s="9"/>
      <c r="L3707" s="9"/>
      <c r="V3707" s="16"/>
    </row>
    <row r="3708" spans="8:22" x14ac:dyDescent="0.2">
      <c r="H3708" s="8"/>
      <c r="I3708" s="9"/>
      <c r="J3708" s="9"/>
      <c r="K3708" s="9"/>
      <c r="L3708" s="9"/>
      <c r="V3708" s="16"/>
    </row>
    <row r="3709" spans="8:22" x14ac:dyDescent="0.2">
      <c r="H3709" s="8"/>
      <c r="I3709" s="9"/>
      <c r="J3709" s="9"/>
      <c r="K3709" s="9"/>
      <c r="L3709" s="9"/>
      <c r="V3709" s="16"/>
    </row>
    <row r="3710" spans="8:22" x14ac:dyDescent="0.2">
      <c r="H3710" s="8"/>
      <c r="I3710" s="9"/>
      <c r="J3710" s="9"/>
      <c r="K3710" s="9"/>
      <c r="L3710" s="9"/>
      <c r="V3710" s="16"/>
    </row>
    <row r="3711" spans="8:22" x14ac:dyDescent="0.2">
      <c r="H3711" s="8"/>
      <c r="I3711" s="9"/>
      <c r="J3711" s="9"/>
      <c r="K3711" s="9"/>
      <c r="L3711" s="9"/>
      <c r="V3711" s="16"/>
    </row>
    <row r="3712" spans="8:22" x14ac:dyDescent="0.2">
      <c r="H3712" s="8"/>
      <c r="I3712" s="9"/>
      <c r="J3712" s="9"/>
      <c r="K3712" s="9"/>
      <c r="L3712" s="9"/>
      <c r="V3712" s="16"/>
    </row>
    <row r="3713" spans="8:22" x14ac:dyDescent="0.2">
      <c r="H3713" s="8"/>
      <c r="I3713" s="9"/>
      <c r="J3713" s="9"/>
      <c r="K3713" s="9"/>
      <c r="L3713" s="9"/>
      <c r="V3713" s="16"/>
    </row>
    <row r="3714" spans="8:22" x14ac:dyDescent="0.2">
      <c r="H3714" s="8"/>
      <c r="I3714" s="9"/>
      <c r="J3714" s="9"/>
      <c r="K3714" s="9"/>
      <c r="L3714" s="9"/>
      <c r="V3714" s="16"/>
    </row>
    <row r="3715" spans="8:22" x14ac:dyDescent="0.2">
      <c r="H3715" s="8"/>
      <c r="I3715" s="9"/>
      <c r="J3715" s="9"/>
      <c r="K3715" s="9"/>
      <c r="L3715" s="9"/>
      <c r="V3715" s="16"/>
    </row>
    <row r="3716" spans="8:22" x14ac:dyDescent="0.2">
      <c r="H3716" s="8"/>
      <c r="I3716" s="9"/>
      <c r="J3716" s="9"/>
      <c r="K3716" s="9"/>
      <c r="L3716" s="9"/>
      <c r="V3716" s="16"/>
    </row>
    <row r="3717" spans="8:22" x14ac:dyDescent="0.2">
      <c r="H3717" s="8"/>
      <c r="I3717" s="9"/>
      <c r="J3717" s="9"/>
      <c r="K3717" s="9"/>
      <c r="L3717" s="9"/>
      <c r="V3717" s="16"/>
    </row>
    <row r="3718" spans="8:22" x14ac:dyDescent="0.2">
      <c r="H3718" s="8"/>
      <c r="I3718" s="9"/>
      <c r="J3718" s="9"/>
      <c r="K3718" s="9"/>
      <c r="L3718" s="9"/>
      <c r="V3718" s="16"/>
    </row>
    <row r="3719" spans="8:22" x14ac:dyDescent="0.2">
      <c r="H3719" s="8"/>
      <c r="I3719" s="9"/>
      <c r="J3719" s="9"/>
      <c r="K3719" s="9"/>
      <c r="L3719" s="9"/>
      <c r="V3719" s="16"/>
    </row>
    <row r="3720" spans="8:22" x14ac:dyDescent="0.2">
      <c r="H3720" s="8"/>
      <c r="I3720" s="9"/>
      <c r="J3720" s="9"/>
      <c r="K3720" s="9"/>
      <c r="L3720" s="9"/>
      <c r="V3720" s="16"/>
    </row>
    <row r="3721" spans="8:22" x14ac:dyDescent="0.2">
      <c r="H3721" s="8"/>
      <c r="I3721" s="9"/>
      <c r="J3721" s="9"/>
      <c r="K3721" s="9"/>
      <c r="L3721" s="9"/>
      <c r="V3721" s="16"/>
    </row>
    <row r="3722" spans="8:22" x14ac:dyDescent="0.2">
      <c r="H3722" s="8"/>
      <c r="I3722" s="9"/>
      <c r="J3722" s="9"/>
      <c r="K3722" s="9"/>
      <c r="L3722" s="9"/>
      <c r="V3722" s="16"/>
    </row>
    <row r="3723" spans="8:22" x14ac:dyDescent="0.2">
      <c r="H3723" s="8"/>
      <c r="I3723" s="9"/>
      <c r="J3723" s="9"/>
      <c r="K3723" s="9"/>
      <c r="L3723" s="9"/>
      <c r="V3723" s="16"/>
    </row>
    <row r="3724" spans="8:22" x14ac:dyDescent="0.2">
      <c r="H3724" s="8"/>
      <c r="I3724" s="9"/>
      <c r="J3724" s="9"/>
      <c r="K3724" s="9"/>
      <c r="L3724" s="9"/>
      <c r="V3724" s="16"/>
    </row>
    <row r="3725" spans="8:22" x14ac:dyDescent="0.2">
      <c r="H3725" s="8"/>
      <c r="I3725" s="9"/>
      <c r="J3725" s="9"/>
      <c r="K3725" s="9"/>
      <c r="L3725" s="9"/>
      <c r="V3725" s="16"/>
    </row>
    <row r="3726" spans="8:22" x14ac:dyDescent="0.2">
      <c r="H3726" s="8"/>
      <c r="I3726" s="9"/>
      <c r="J3726" s="9"/>
      <c r="K3726" s="9"/>
      <c r="L3726" s="9"/>
      <c r="V3726" s="16"/>
    </row>
    <row r="3727" spans="8:22" x14ac:dyDescent="0.2">
      <c r="H3727" s="8"/>
      <c r="I3727" s="9"/>
      <c r="J3727" s="9"/>
      <c r="K3727" s="9"/>
      <c r="L3727" s="9"/>
      <c r="V3727" s="16"/>
    </row>
    <row r="3728" spans="8:22" x14ac:dyDescent="0.2">
      <c r="H3728" s="8"/>
      <c r="I3728" s="9"/>
      <c r="J3728" s="9"/>
      <c r="K3728" s="9"/>
      <c r="L3728" s="9"/>
      <c r="V3728" s="16"/>
    </row>
    <row r="3729" spans="8:22" x14ac:dyDescent="0.2">
      <c r="H3729" s="8"/>
      <c r="I3729" s="9"/>
      <c r="J3729" s="9"/>
      <c r="K3729" s="9"/>
      <c r="L3729" s="9"/>
      <c r="V3729" s="16"/>
    </row>
    <row r="3730" spans="8:22" x14ac:dyDescent="0.2">
      <c r="H3730" s="8"/>
      <c r="I3730" s="9"/>
      <c r="J3730" s="9"/>
      <c r="K3730" s="9"/>
      <c r="L3730" s="9"/>
      <c r="V3730" s="16"/>
    </row>
    <row r="3731" spans="8:22" x14ac:dyDescent="0.2">
      <c r="H3731" s="8"/>
      <c r="I3731" s="9"/>
      <c r="J3731" s="9"/>
      <c r="K3731" s="9"/>
      <c r="L3731" s="9"/>
      <c r="V3731" s="16"/>
    </row>
    <row r="3732" spans="8:22" x14ac:dyDescent="0.2">
      <c r="H3732" s="8"/>
      <c r="I3732" s="9"/>
      <c r="J3732" s="9"/>
      <c r="K3732" s="9"/>
      <c r="L3732" s="9"/>
      <c r="V3732" s="16"/>
    </row>
    <row r="3733" spans="8:22" x14ac:dyDescent="0.2">
      <c r="H3733" s="8"/>
      <c r="I3733" s="9"/>
      <c r="J3733" s="9"/>
      <c r="K3733" s="9"/>
      <c r="L3733" s="9"/>
      <c r="V3733" s="16"/>
    </row>
    <row r="3734" spans="8:22" x14ac:dyDescent="0.2">
      <c r="H3734" s="8"/>
      <c r="I3734" s="9"/>
      <c r="J3734" s="9"/>
      <c r="K3734" s="9"/>
      <c r="L3734" s="9"/>
      <c r="V3734" s="16"/>
    </row>
    <row r="3735" spans="8:22" x14ac:dyDescent="0.2">
      <c r="H3735" s="8"/>
      <c r="I3735" s="9"/>
      <c r="J3735" s="9"/>
      <c r="K3735" s="9"/>
      <c r="L3735" s="9"/>
      <c r="V3735" s="16"/>
    </row>
    <row r="3736" spans="8:22" x14ac:dyDescent="0.2">
      <c r="H3736" s="8"/>
      <c r="I3736" s="9"/>
      <c r="J3736" s="9"/>
      <c r="K3736" s="9"/>
      <c r="L3736" s="9"/>
      <c r="V3736" s="16"/>
    </row>
    <row r="3737" spans="8:22" x14ac:dyDescent="0.2">
      <c r="H3737" s="8"/>
      <c r="I3737" s="9"/>
      <c r="J3737" s="9"/>
      <c r="K3737" s="9"/>
      <c r="L3737" s="9"/>
      <c r="V3737" s="16"/>
    </row>
    <row r="3738" spans="8:22" x14ac:dyDescent="0.2">
      <c r="H3738" s="8"/>
      <c r="I3738" s="9"/>
      <c r="J3738" s="9"/>
      <c r="K3738" s="9"/>
      <c r="L3738" s="9"/>
      <c r="V3738" s="16"/>
    </row>
    <row r="3739" spans="8:22" x14ac:dyDescent="0.2">
      <c r="H3739" s="8"/>
      <c r="I3739" s="9"/>
      <c r="J3739" s="9"/>
      <c r="K3739" s="9"/>
      <c r="L3739" s="9"/>
      <c r="V3739" s="16"/>
    </row>
    <row r="3740" spans="8:22" x14ac:dyDescent="0.2">
      <c r="H3740" s="8"/>
      <c r="I3740" s="9"/>
      <c r="J3740" s="9"/>
      <c r="K3740" s="9"/>
      <c r="L3740" s="9"/>
      <c r="V3740" s="16"/>
    </row>
    <row r="3741" spans="8:22" x14ac:dyDescent="0.2">
      <c r="H3741" s="8"/>
      <c r="I3741" s="9"/>
      <c r="J3741" s="9"/>
      <c r="K3741" s="9"/>
      <c r="L3741" s="9"/>
      <c r="V3741" s="16"/>
    </row>
    <row r="3742" spans="8:22" x14ac:dyDescent="0.2">
      <c r="H3742" s="8"/>
      <c r="I3742" s="9"/>
      <c r="J3742" s="9"/>
      <c r="K3742" s="9"/>
      <c r="L3742" s="9"/>
      <c r="V3742" s="16"/>
    </row>
    <row r="3743" spans="8:22" x14ac:dyDescent="0.2">
      <c r="H3743" s="8"/>
      <c r="I3743" s="9"/>
      <c r="J3743" s="9"/>
      <c r="K3743" s="9"/>
      <c r="L3743" s="9"/>
      <c r="V3743" s="16"/>
    </row>
    <row r="3744" spans="8:22" x14ac:dyDescent="0.2">
      <c r="H3744" s="8"/>
      <c r="I3744" s="9"/>
      <c r="J3744" s="9"/>
      <c r="K3744" s="9"/>
      <c r="L3744" s="9"/>
      <c r="V3744" s="16"/>
    </row>
    <row r="3745" spans="8:22" x14ac:dyDescent="0.2">
      <c r="H3745" s="8"/>
      <c r="I3745" s="9"/>
      <c r="J3745" s="9"/>
      <c r="K3745" s="9"/>
      <c r="L3745" s="9"/>
      <c r="V3745" s="16"/>
    </row>
    <row r="3746" spans="8:22" x14ac:dyDescent="0.2">
      <c r="H3746" s="8"/>
      <c r="I3746" s="9"/>
      <c r="J3746" s="9"/>
      <c r="K3746" s="9"/>
      <c r="L3746" s="9"/>
      <c r="V3746" s="16"/>
    </row>
    <row r="3747" spans="8:22" x14ac:dyDescent="0.2">
      <c r="H3747" s="8"/>
      <c r="I3747" s="9"/>
      <c r="J3747" s="9"/>
      <c r="K3747" s="9"/>
      <c r="L3747" s="9"/>
      <c r="V3747" s="16"/>
    </row>
    <row r="3748" spans="8:22" x14ac:dyDescent="0.2">
      <c r="H3748" s="8"/>
      <c r="I3748" s="9"/>
      <c r="J3748" s="9"/>
      <c r="K3748" s="9"/>
      <c r="L3748" s="9"/>
      <c r="V3748" s="16"/>
    </row>
    <row r="3749" spans="8:22" x14ac:dyDescent="0.2">
      <c r="H3749" s="8"/>
      <c r="I3749" s="9"/>
      <c r="J3749" s="9"/>
      <c r="K3749" s="9"/>
      <c r="L3749" s="9"/>
      <c r="V3749" s="16"/>
    </row>
    <row r="3750" spans="8:22" x14ac:dyDescent="0.2">
      <c r="H3750" s="8"/>
      <c r="I3750" s="9"/>
      <c r="J3750" s="9"/>
      <c r="K3750" s="9"/>
      <c r="L3750" s="9"/>
      <c r="V3750" s="16"/>
    </row>
    <row r="3751" spans="8:22" x14ac:dyDescent="0.2">
      <c r="H3751" s="8"/>
      <c r="I3751" s="9"/>
      <c r="J3751" s="9"/>
      <c r="K3751" s="9"/>
      <c r="L3751" s="9"/>
      <c r="V3751" s="16"/>
    </row>
    <row r="3752" spans="8:22" x14ac:dyDescent="0.2">
      <c r="H3752" s="8"/>
      <c r="I3752" s="9"/>
      <c r="J3752" s="9"/>
      <c r="K3752" s="9"/>
      <c r="L3752" s="9"/>
      <c r="V3752" s="16"/>
    </row>
    <row r="3753" spans="8:22" x14ac:dyDescent="0.2">
      <c r="H3753" s="8"/>
      <c r="I3753" s="9"/>
      <c r="J3753" s="9"/>
      <c r="K3753" s="9"/>
      <c r="L3753" s="9"/>
      <c r="V3753" s="16"/>
    </row>
    <row r="3754" spans="8:22" x14ac:dyDescent="0.2">
      <c r="H3754" s="8"/>
      <c r="I3754" s="9"/>
      <c r="J3754" s="9"/>
      <c r="K3754" s="9"/>
      <c r="L3754" s="9"/>
      <c r="V3754" s="16"/>
    </row>
    <row r="3755" spans="8:22" x14ac:dyDescent="0.2">
      <c r="H3755" s="8"/>
      <c r="I3755" s="9"/>
      <c r="J3755" s="9"/>
      <c r="K3755" s="9"/>
      <c r="L3755" s="9"/>
      <c r="V3755" s="16"/>
    </row>
    <row r="3756" spans="8:22" x14ac:dyDescent="0.2">
      <c r="H3756" s="8"/>
      <c r="I3756" s="9"/>
      <c r="J3756" s="9"/>
      <c r="K3756" s="9"/>
      <c r="L3756" s="9"/>
      <c r="V3756" s="16"/>
    </row>
    <row r="3757" spans="8:22" x14ac:dyDescent="0.2">
      <c r="H3757" s="8"/>
      <c r="I3757" s="9"/>
      <c r="J3757" s="9"/>
      <c r="K3757" s="9"/>
      <c r="L3757" s="9"/>
      <c r="V3757" s="16"/>
    </row>
    <row r="3758" spans="8:22" x14ac:dyDescent="0.2">
      <c r="H3758" s="8"/>
      <c r="I3758" s="9"/>
      <c r="J3758" s="9"/>
      <c r="K3758" s="9"/>
      <c r="L3758" s="9"/>
      <c r="V3758" s="16"/>
    </row>
    <row r="3759" spans="8:22" x14ac:dyDescent="0.2">
      <c r="H3759" s="8"/>
      <c r="I3759" s="9"/>
      <c r="J3759" s="9"/>
      <c r="K3759" s="9"/>
      <c r="L3759" s="9"/>
      <c r="V3759" s="16"/>
    </row>
    <row r="3760" spans="8:22" x14ac:dyDescent="0.2">
      <c r="H3760" s="8"/>
      <c r="I3760" s="9"/>
      <c r="J3760" s="9"/>
      <c r="K3760" s="9"/>
      <c r="L3760" s="9"/>
      <c r="V3760" s="16"/>
    </row>
    <row r="3761" spans="8:22" x14ac:dyDescent="0.2">
      <c r="H3761" s="8"/>
      <c r="I3761" s="9"/>
      <c r="J3761" s="9"/>
      <c r="K3761" s="9"/>
      <c r="L3761" s="9"/>
      <c r="V3761" s="16"/>
    </row>
    <row r="3762" spans="8:22" x14ac:dyDescent="0.2">
      <c r="H3762" s="8"/>
      <c r="I3762" s="9"/>
      <c r="J3762" s="9"/>
      <c r="K3762" s="9"/>
      <c r="L3762" s="9"/>
      <c r="V3762" s="16"/>
    </row>
    <row r="3763" spans="8:22" x14ac:dyDescent="0.2">
      <c r="H3763" s="8"/>
      <c r="I3763" s="9"/>
      <c r="J3763" s="9"/>
      <c r="K3763" s="9"/>
      <c r="L3763" s="9"/>
      <c r="V3763" s="16"/>
    </row>
    <row r="3764" spans="8:22" x14ac:dyDescent="0.2">
      <c r="H3764" s="8"/>
      <c r="I3764" s="9"/>
      <c r="J3764" s="9"/>
      <c r="K3764" s="9"/>
      <c r="L3764" s="9"/>
      <c r="V3764" s="16"/>
    </row>
    <row r="3765" spans="8:22" x14ac:dyDescent="0.2">
      <c r="H3765" s="8"/>
      <c r="I3765" s="9"/>
      <c r="J3765" s="9"/>
      <c r="K3765" s="9"/>
      <c r="L3765" s="9"/>
      <c r="V3765" s="16"/>
    </row>
    <row r="3766" spans="8:22" x14ac:dyDescent="0.2">
      <c r="H3766" s="8"/>
      <c r="I3766" s="9"/>
      <c r="J3766" s="9"/>
      <c r="K3766" s="9"/>
      <c r="L3766" s="9"/>
      <c r="V3766" s="16"/>
    </row>
    <row r="3767" spans="8:22" x14ac:dyDescent="0.2">
      <c r="H3767" s="8"/>
      <c r="I3767" s="9"/>
      <c r="J3767" s="9"/>
      <c r="K3767" s="9"/>
      <c r="L3767" s="9"/>
      <c r="V3767" s="16"/>
    </row>
    <row r="3768" spans="8:22" x14ac:dyDescent="0.2">
      <c r="H3768" s="8"/>
      <c r="I3768" s="9"/>
      <c r="J3768" s="9"/>
      <c r="K3768" s="9"/>
      <c r="L3768" s="9"/>
      <c r="V3768" s="16"/>
    </row>
    <row r="3769" spans="8:22" x14ac:dyDescent="0.2">
      <c r="H3769" s="8"/>
      <c r="I3769" s="9"/>
      <c r="J3769" s="9"/>
      <c r="K3769" s="9"/>
      <c r="L3769" s="9"/>
      <c r="V3769" s="16"/>
    </row>
    <row r="3770" spans="8:22" x14ac:dyDescent="0.2">
      <c r="H3770" s="8"/>
      <c r="I3770" s="9"/>
      <c r="J3770" s="9"/>
      <c r="K3770" s="9"/>
      <c r="L3770" s="9"/>
      <c r="V3770" s="16"/>
    </row>
    <row r="3771" spans="8:22" x14ac:dyDescent="0.2">
      <c r="H3771" s="8"/>
      <c r="I3771" s="9"/>
      <c r="J3771" s="9"/>
      <c r="K3771" s="9"/>
      <c r="L3771" s="9"/>
      <c r="V3771" s="16"/>
    </row>
    <row r="3772" spans="8:22" x14ac:dyDescent="0.2">
      <c r="H3772" s="8"/>
      <c r="I3772" s="9"/>
      <c r="J3772" s="9"/>
      <c r="K3772" s="9"/>
      <c r="L3772" s="9"/>
      <c r="V3772" s="16"/>
    </row>
    <row r="3773" spans="8:22" x14ac:dyDescent="0.2">
      <c r="H3773" s="8"/>
      <c r="I3773" s="9"/>
      <c r="J3773" s="9"/>
      <c r="K3773" s="9"/>
      <c r="L3773" s="9"/>
      <c r="V3773" s="16"/>
    </row>
    <row r="3774" spans="8:22" x14ac:dyDescent="0.2">
      <c r="H3774" s="8"/>
      <c r="I3774" s="9"/>
      <c r="J3774" s="9"/>
      <c r="K3774" s="9"/>
      <c r="L3774" s="9"/>
      <c r="V3774" s="16"/>
    </row>
    <row r="3775" spans="8:22" x14ac:dyDescent="0.2">
      <c r="H3775" s="8"/>
      <c r="I3775" s="9"/>
      <c r="J3775" s="9"/>
      <c r="K3775" s="9"/>
      <c r="L3775" s="9"/>
      <c r="V3775" s="16"/>
    </row>
    <row r="3776" spans="8:22" x14ac:dyDescent="0.2">
      <c r="H3776" s="8"/>
      <c r="I3776" s="9"/>
      <c r="J3776" s="9"/>
      <c r="K3776" s="9"/>
      <c r="L3776" s="9"/>
      <c r="V3776" s="16"/>
    </row>
    <row r="3777" spans="8:22" x14ac:dyDescent="0.2">
      <c r="H3777" s="8"/>
      <c r="I3777" s="9"/>
      <c r="J3777" s="9"/>
      <c r="K3777" s="9"/>
      <c r="L3777" s="9"/>
      <c r="V3777" s="16"/>
    </row>
    <row r="3778" spans="8:22" x14ac:dyDescent="0.2">
      <c r="H3778" s="8"/>
      <c r="I3778" s="9"/>
      <c r="J3778" s="9"/>
      <c r="K3778" s="9"/>
      <c r="L3778" s="9"/>
      <c r="V3778" s="16"/>
    </row>
    <row r="3779" spans="8:22" x14ac:dyDescent="0.2">
      <c r="H3779" s="8"/>
      <c r="I3779" s="9"/>
      <c r="J3779" s="9"/>
      <c r="K3779" s="9"/>
      <c r="L3779" s="9"/>
      <c r="V3779" s="16"/>
    </row>
    <row r="3780" spans="8:22" x14ac:dyDescent="0.2">
      <c r="H3780" s="8"/>
      <c r="I3780" s="9"/>
      <c r="J3780" s="9"/>
      <c r="K3780" s="9"/>
      <c r="L3780" s="9"/>
      <c r="V3780" s="16"/>
    </row>
    <row r="3781" spans="8:22" x14ac:dyDescent="0.2">
      <c r="H3781" s="8"/>
      <c r="I3781" s="9"/>
      <c r="J3781" s="9"/>
      <c r="K3781" s="9"/>
      <c r="L3781" s="9"/>
      <c r="V3781" s="16"/>
    </row>
    <row r="3782" spans="8:22" x14ac:dyDescent="0.2">
      <c r="H3782" s="8"/>
      <c r="I3782" s="9"/>
      <c r="J3782" s="9"/>
      <c r="K3782" s="9"/>
      <c r="L3782" s="9"/>
      <c r="V3782" s="16"/>
    </row>
    <row r="3783" spans="8:22" x14ac:dyDescent="0.2">
      <c r="H3783" s="8"/>
      <c r="I3783" s="9"/>
      <c r="J3783" s="9"/>
      <c r="K3783" s="9"/>
      <c r="L3783" s="9"/>
      <c r="V3783" s="16"/>
    </row>
    <row r="3784" spans="8:22" x14ac:dyDescent="0.2">
      <c r="H3784" s="8"/>
      <c r="I3784" s="9"/>
      <c r="J3784" s="9"/>
      <c r="K3784" s="9"/>
      <c r="L3784" s="9"/>
      <c r="V3784" s="16"/>
    </row>
    <row r="3785" spans="8:22" x14ac:dyDescent="0.2">
      <c r="H3785" s="8"/>
      <c r="I3785" s="9"/>
      <c r="J3785" s="9"/>
      <c r="K3785" s="9"/>
      <c r="L3785" s="9"/>
      <c r="V3785" s="16"/>
    </row>
    <row r="3786" spans="8:22" x14ac:dyDescent="0.2">
      <c r="H3786" s="8"/>
      <c r="I3786" s="9"/>
      <c r="J3786" s="9"/>
      <c r="K3786" s="9"/>
      <c r="L3786" s="9"/>
      <c r="V3786" s="16"/>
    </row>
    <row r="3787" spans="8:22" x14ac:dyDescent="0.2">
      <c r="H3787" s="8"/>
      <c r="I3787" s="9"/>
      <c r="J3787" s="9"/>
      <c r="K3787" s="9"/>
      <c r="L3787" s="9"/>
      <c r="V3787" s="16"/>
    </row>
    <row r="3788" spans="8:22" x14ac:dyDescent="0.2">
      <c r="H3788" s="8"/>
      <c r="I3788" s="9"/>
      <c r="J3788" s="9"/>
      <c r="K3788" s="9"/>
      <c r="L3788" s="9"/>
      <c r="V3788" s="16"/>
    </row>
    <row r="3789" spans="8:22" x14ac:dyDescent="0.2">
      <c r="H3789" s="8"/>
      <c r="I3789" s="9"/>
      <c r="J3789" s="9"/>
      <c r="K3789" s="9"/>
      <c r="L3789" s="9"/>
      <c r="V3789" s="16"/>
    </row>
    <row r="3790" spans="8:22" x14ac:dyDescent="0.2">
      <c r="H3790" s="8"/>
      <c r="I3790" s="9"/>
      <c r="J3790" s="9"/>
      <c r="K3790" s="9"/>
      <c r="L3790" s="9"/>
      <c r="V3790" s="16"/>
    </row>
    <row r="3791" spans="8:22" x14ac:dyDescent="0.2">
      <c r="H3791" s="8"/>
      <c r="I3791" s="9"/>
      <c r="J3791" s="9"/>
      <c r="K3791" s="9"/>
      <c r="L3791" s="9"/>
      <c r="V3791" s="16"/>
    </row>
    <row r="3792" spans="8:22" x14ac:dyDescent="0.2">
      <c r="H3792" s="8"/>
      <c r="I3792" s="9"/>
      <c r="J3792" s="9"/>
      <c r="K3792" s="9"/>
      <c r="L3792" s="9"/>
      <c r="V3792" s="16"/>
    </row>
    <row r="3793" spans="8:22" x14ac:dyDescent="0.2">
      <c r="H3793" s="8"/>
      <c r="I3793" s="9"/>
      <c r="J3793" s="9"/>
      <c r="K3793" s="9"/>
      <c r="L3793" s="9"/>
      <c r="V3793" s="16"/>
    </row>
    <row r="3794" spans="8:22" x14ac:dyDescent="0.2">
      <c r="H3794" s="8"/>
      <c r="I3794" s="9"/>
      <c r="J3794" s="9"/>
      <c r="K3794" s="9"/>
      <c r="L3794" s="9"/>
      <c r="V3794" s="16"/>
    </row>
    <row r="3795" spans="8:22" x14ac:dyDescent="0.2">
      <c r="H3795" s="8"/>
      <c r="I3795" s="9"/>
      <c r="J3795" s="9"/>
      <c r="K3795" s="9"/>
      <c r="L3795" s="9"/>
      <c r="V3795" s="16"/>
    </row>
    <row r="3796" spans="8:22" x14ac:dyDescent="0.2">
      <c r="H3796" s="8"/>
      <c r="I3796" s="9"/>
      <c r="J3796" s="9"/>
      <c r="K3796" s="9"/>
      <c r="L3796" s="9"/>
      <c r="V3796" s="16"/>
    </row>
    <row r="3797" spans="8:22" x14ac:dyDescent="0.2">
      <c r="H3797" s="8"/>
      <c r="I3797" s="9"/>
      <c r="J3797" s="9"/>
      <c r="K3797" s="9"/>
      <c r="L3797" s="9"/>
      <c r="V3797" s="16"/>
    </row>
    <row r="3798" spans="8:22" x14ac:dyDescent="0.2">
      <c r="H3798" s="8"/>
      <c r="I3798" s="9"/>
      <c r="J3798" s="9"/>
      <c r="K3798" s="9"/>
      <c r="L3798" s="9"/>
      <c r="V3798" s="16"/>
    </row>
    <row r="3799" spans="8:22" x14ac:dyDescent="0.2">
      <c r="H3799" s="8"/>
      <c r="I3799" s="9"/>
      <c r="J3799" s="9"/>
      <c r="K3799" s="9"/>
      <c r="L3799" s="9"/>
      <c r="V3799" s="16"/>
    </row>
    <row r="3800" spans="8:22" x14ac:dyDescent="0.2">
      <c r="H3800" s="8"/>
      <c r="I3800" s="9"/>
      <c r="J3800" s="9"/>
      <c r="K3800" s="9"/>
      <c r="L3800" s="9"/>
      <c r="V3800" s="16"/>
    </row>
    <row r="3801" spans="8:22" x14ac:dyDescent="0.2">
      <c r="H3801" s="8"/>
      <c r="I3801" s="9"/>
      <c r="J3801" s="9"/>
      <c r="K3801" s="9"/>
      <c r="L3801" s="9"/>
      <c r="V3801" s="16"/>
    </row>
    <row r="3802" spans="8:22" x14ac:dyDescent="0.2">
      <c r="H3802" s="8"/>
      <c r="I3802" s="9"/>
      <c r="J3802" s="9"/>
      <c r="K3802" s="9"/>
      <c r="L3802" s="9"/>
      <c r="V3802" s="16"/>
    </row>
    <row r="3803" spans="8:22" x14ac:dyDescent="0.2">
      <c r="H3803" s="8"/>
      <c r="I3803" s="9"/>
      <c r="J3803" s="9"/>
      <c r="K3803" s="9"/>
      <c r="L3803" s="9"/>
      <c r="V3803" s="16"/>
    </row>
    <row r="3804" spans="8:22" x14ac:dyDescent="0.2">
      <c r="H3804" s="8"/>
      <c r="I3804" s="9"/>
      <c r="J3804" s="9"/>
      <c r="K3804" s="9"/>
      <c r="L3804" s="9"/>
      <c r="V3804" s="16"/>
    </row>
    <row r="3805" spans="8:22" x14ac:dyDescent="0.2">
      <c r="H3805" s="8"/>
      <c r="I3805" s="9"/>
      <c r="J3805" s="9"/>
      <c r="K3805" s="9"/>
      <c r="L3805" s="9"/>
      <c r="V3805" s="16"/>
    </row>
    <row r="3806" spans="8:22" x14ac:dyDescent="0.2">
      <c r="H3806" s="8"/>
      <c r="I3806" s="9"/>
      <c r="J3806" s="9"/>
      <c r="K3806" s="9"/>
      <c r="L3806" s="9"/>
      <c r="V3806" s="16"/>
    </row>
    <row r="3807" spans="8:22" x14ac:dyDescent="0.2">
      <c r="H3807" s="8"/>
      <c r="I3807" s="9"/>
      <c r="J3807" s="9"/>
      <c r="K3807" s="9"/>
      <c r="L3807" s="9"/>
      <c r="V3807" s="16"/>
    </row>
    <row r="3808" spans="8:22" x14ac:dyDescent="0.2">
      <c r="H3808" s="8"/>
      <c r="I3808" s="9"/>
      <c r="J3808" s="9"/>
      <c r="K3808" s="9"/>
      <c r="L3808" s="9"/>
      <c r="V3808" s="16"/>
    </row>
    <row r="3809" spans="8:22" x14ac:dyDescent="0.2">
      <c r="H3809" s="8"/>
      <c r="I3809" s="9"/>
      <c r="J3809" s="9"/>
      <c r="K3809" s="9"/>
      <c r="L3809" s="9"/>
      <c r="V3809" s="16"/>
    </row>
    <row r="3810" spans="8:22" x14ac:dyDescent="0.2">
      <c r="H3810" s="8"/>
      <c r="I3810" s="9"/>
      <c r="J3810" s="9"/>
      <c r="K3810" s="9"/>
      <c r="L3810" s="9"/>
      <c r="V3810" s="16"/>
    </row>
    <row r="3811" spans="8:22" x14ac:dyDescent="0.2">
      <c r="H3811" s="8"/>
      <c r="I3811" s="9"/>
      <c r="J3811" s="9"/>
      <c r="K3811" s="9"/>
      <c r="L3811" s="9"/>
      <c r="V3811" s="16"/>
    </row>
    <row r="3812" spans="8:22" x14ac:dyDescent="0.2">
      <c r="H3812" s="8"/>
      <c r="I3812" s="9"/>
      <c r="J3812" s="9"/>
      <c r="K3812" s="9"/>
      <c r="L3812" s="9"/>
      <c r="V3812" s="16"/>
    </row>
    <row r="3813" spans="8:22" x14ac:dyDescent="0.2">
      <c r="H3813" s="8"/>
      <c r="I3813" s="9"/>
      <c r="J3813" s="9"/>
      <c r="K3813" s="9"/>
      <c r="L3813" s="9"/>
      <c r="V3813" s="16"/>
    </row>
    <row r="3814" spans="8:22" x14ac:dyDescent="0.2">
      <c r="H3814" s="8"/>
      <c r="I3814" s="9"/>
      <c r="J3814" s="9"/>
      <c r="K3814" s="9"/>
      <c r="L3814" s="9"/>
      <c r="V3814" s="16"/>
    </row>
    <row r="3815" spans="8:22" x14ac:dyDescent="0.2">
      <c r="H3815" s="8"/>
      <c r="I3815" s="9"/>
      <c r="J3815" s="9"/>
      <c r="K3815" s="9"/>
      <c r="L3815" s="9"/>
      <c r="V3815" s="16"/>
    </row>
    <row r="3816" spans="8:22" x14ac:dyDescent="0.2">
      <c r="H3816" s="8"/>
      <c r="I3816" s="9"/>
      <c r="J3816" s="9"/>
      <c r="K3816" s="9"/>
      <c r="L3816" s="9"/>
      <c r="V3816" s="16"/>
    </row>
    <row r="3817" spans="8:22" x14ac:dyDescent="0.2">
      <c r="H3817" s="8"/>
      <c r="I3817" s="9"/>
      <c r="J3817" s="9"/>
      <c r="K3817" s="9"/>
      <c r="L3817" s="9"/>
      <c r="V3817" s="16"/>
    </row>
    <row r="3818" spans="8:22" x14ac:dyDescent="0.2">
      <c r="H3818" s="8"/>
      <c r="I3818" s="9"/>
      <c r="J3818" s="9"/>
      <c r="K3818" s="9"/>
      <c r="L3818" s="9"/>
      <c r="V3818" s="16"/>
    </row>
    <row r="3819" spans="8:22" x14ac:dyDescent="0.2">
      <c r="H3819" s="8"/>
      <c r="I3819" s="9"/>
      <c r="J3819" s="9"/>
      <c r="K3819" s="9"/>
      <c r="L3819" s="9"/>
      <c r="V3819" s="16"/>
    </row>
    <row r="3820" spans="8:22" x14ac:dyDescent="0.2">
      <c r="H3820" s="8"/>
      <c r="I3820" s="9"/>
      <c r="J3820" s="9"/>
      <c r="K3820" s="9"/>
      <c r="L3820" s="9"/>
      <c r="V3820" s="16"/>
    </row>
    <row r="3821" spans="8:22" x14ac:dyDescent="0.2">
      <c r="H3821" s="8"/>
      <c r="I3821" s="9"/>
      <c r="J3821" s="9"/>
      <c r="K3821" s="9"/>
      <c r="L3821" s="9"/>
      <c r="V3821" s="16"/>
    </row>
    <row r="3822" spans="8:22" x14ac:dyDescent="0.2">
      <c r="H3822" s="8"/>
      <c r="I3822" s="9"/>
      <c r="J3822" s="9"/>
      <c r="K3822" s="9"/>
      <c r="L3822" s="9"/>
      <c r="V3822" s="16"/>
    </row>
    <row r="3823" spans="8:22" x14ac:dyDescent="0.2">
      <c r="H3823" s="8"/>
      <c r="I3823" s="9"/>
      <c r="J3823" s="9"/>
      <c r="K3823" s="9"/>
      <c r="L3823" s="9"/>
      <c r="V3823" s="16"/>
    </row>
    <row r="3824" spans="8:22" x14ac:dyDescent="0.2">
      <c r="H3824" s="8"/>
      <c r="I3824" s="9"/>
      <c r="J3824" s="9"/>
      <c r="K3824" s="9"/>
      <c r="L3824" s="9"/>
      <c r="V3824" s="16"/>
    </row>
    <row r="3825" spans="8:22" x14ac:dyDescent="0.2">
      <c r="H3825" s="8"/>
      <c r="I3825" s="9"/>
      <c r="J3825" s="9"/>
      <c r="K3825" s="9"/>
      <c r="L3825" s="9"/>
      <c r="V3825" s="16"/>
    </row>
    <row r="3826" spans="8:22" x14ac:dyDescent="0.2">
      <c r="H3826" s="8"/>
      <c r="I3826" s="9"/>
      <c r="J3826" s="9"/>
      <c r="K3826" s="9"/>
      <c r="L3826" s="9"/>
      <c r="V3826" s="16"/>
    </row>
    <row r="3827" spans="8:22" x14ac:dyDescent="0.2">
      <c r="H3827" s="8"/>
      <c r="I3827" s="9"/>
      <c r="J3827" s="9"/>
      <c r="K3827" s="9"/>
      <c r="L3827" s="9"/>
      <c r="V3827" s="16"/>
    </row>
    <row r="3828" spans="8:22" x14ac:dyDescent="0.2">
      <c r="H3828" s="8"/>
      <c r="I3828" s="9"/>
      <c r="J3828" s="9"/>
      <c r="K3828" s="9"/>
      <c r="L3828" s="9"/>
      <c r="V3828" s="16"/>
    </row>
    <row r="3829" spans="8:22" x14ac:dyDescent="0.2">
      <c r="H3829" s="8"/>
      <c r="I3829" s="9"/>
      <c r="J3829" s="9"/>
      <c r="K3829" s="9"/>
      <c r="L3829" s="9"/>
      <c r="V3829" s="16"/>
    </row>
    <row r="3830" spans="8:22" x14ac:dyDescent="0.2">
      <c r="H3830" s="8"/>
      <c r="I3830" s="9"/>
      <c r="J3830" s="9"/>
      <c r="K3830" s="9"/>
      <c r="L3830" s="9"/>
      <c r="V3830" s="16"/>
    </row>
    <row r="3831" spans="8:22" x14ac:dyDescent="0.2">
      <c r="H3831" s="8"/>
      <c r="I3831" s="9"/>
      <c r="J3831" s="9"/>
      <c r="K3831" s="9"/>
      <c r="L3831" s="9"/>
      <c r="V3831" s="16"/>
    </row>
    <row r="3832" spans="8:22" x14ac:dyDescent="0.2">
      <c r="H3832" s="8"/>
      <c r="I3832" s="9"/>
      <c r="J3832" s="9"/>
      <c r="K3832" s="9"/>
      <c r="L3832" s="9"/>
      <c r="V3832" s="16"/>
    </row>
    <row r="3833" spans="8:22" x14ac:dyDescent="0.2">
      <c r="H3833" s="8"/>
      <c r="I3833" s="9"/>
      <c r="J3833" s="9"/>
      <c r="K3833" s="9"/>
      <c r="L3833" s="9"/>
      <c r="V3833" s="16"/>
    </row>
    <row r="3834" spans="8:22" x14ac:dyDescent="0.2">
      <c r="H3834" s="8"/>
      <c r="I3834" s="9"/>
      <c r="J3834" s="9"/>
      <c r="K3834" s="9"/>
      <c r="L3834" s="9"/>
      <c r="V3834" s="16"/>
    </row>
    <row r="3835" spans="8:22" x14ac:dyDescent="0.2">
      <c r="H3835" s="8"/>
      <c r="I3835" s="9"/>
      <c r="J3835" s="9"/>
      <c r="K3835" s="9"/>
      <c r="L3835" s="9"/>
      <c r="V3835" s="16"/>
    </row>
    <row r="3836" spans="8:22" x14ac:dyDescent="0.2">
      <c r="H3836" s="8"/>
      <c r="I3836" s="9"/>
      <c r="J3836" s="9"/>
      <c r="K3836" s="9"/>
      <c r="L3836" s="9"/>
      <c r="V3836" s="16"/>
    </row>
    <row r="3837" spans="8:22" x14ac:dyDescent="0.2">
      <c r="H3837" s="8"/>
      <c r="I3837" s="9"/>
      <c r="J3837" s="9"/>
      <c r="K3837" s="9"/>
      <c r="L3837" s="9"/>
      <c r="V3837" s="16"/>
    </row>
    <row r="3838" spans="8:22" x14ac:dyDescent="0.2">
      <c r="H3838" s="8"/>
      <c r="I3838" s="9"/>
      <c r="J3838" s="9"/>
      <c r="K3838" s="9"/>
      <c r="L3838" s="9"/>
      <c r="V3838" s="16"/>
    </row>
    <row r="3839" spans="8:22" x14ac:dyDescent="0.2">
      <c r="H3839" s="8"/>
      <c r="I3839" s="9"/>
      <c r="J3839" s="9"/>
      <c r="K3839" s="9"/>
      <c r="L3839" s="9"/>
      <c r="V3839" s="16"/>
    </row>
    <row r="3840" spans="8:22" x14ac:dyDescent="0.2">
      <c r="H3840" s="8"/>
      <c r="I3840" s="9"/>
      <c r="J3840" s="9"/>
      <c r="K3840" s="9"/>
      <c r="L3840" s="9"/>
      <c r="V3840" s="16"/>
    </row>
    <row r="3841" spans="8:22" x14ac:dyDescent="0.2">
      <c r="H3841" s="8"/>
      <c r="I3841" s="9"/>
      <c r="J3841" s="9"/>
      <c r="K3841" s="9"/>
      <c r="L3841" s="9"/>
      <c r="V3841" s="16"/>
    </row>
    <row r="3842" spans="8:22" x14ac:dyDescent="0.2">
      <c r="H3842" s="8"/>
      <c r="I3842" s="9"/>
      <c r="J3842" s="9"/>
      <c r="K3842" s="9"/>
      <c r="L3842" s="9"/>
      <c r="V3842" s="16"/>
    </row>
    <row r="3843" spans="8:22" x14ac:dyDescent="0.2">
      <c r="H3843" s="8"/>
      <c r="I3843" s="9"/>
      <c r="J3843" s="9"/>
      <c r="K3843" s="9"/>
      <c r="L3843" s="9"/>
      <c r="V3843" s="16"/>
    </row>
    <row r="3844" spans="8:22" x14ac:dyDescent="0.2">
      <c r="H3844" s="8"/>
      <c r="I3844" s="9"/>
      <c r="J3844" s="9"/>
      <c r="K3844" s="9"/>
      <c r="L3844" s="9"/>
      <c r="V3844" s="16"/>
    </row>
    <row r="3845" spans="8:22" x14ac:dyDescent="0.2">
      <c r="H3845" s="8"/>
      <c r="I3845" s="9"/>
      <c r="J3845" s="9"/>
      <c r="K3845" s="9"/>
      <c r="L3845" s="9"/>
      <c r="V3845" s="16"/>
    </row>
    <row r="3846" spans="8:22" x14ac:dyDescent="0.2">
      <c r="H3846" s="8"/>
      <c r="I3846" s="9"/>
      <c r="J3846" s="9"/>
      <c r="K3846" s="9"/>
      <c r="L3846" s="9"/>
      <c r="V3846" s="16"/>
    </row>
    <row r="3847" spans="8:22" x14ac:dyDescent="0.2">
      <c r="H3847" s="8"/>
      <c r="I3847" s="9"/>
      <c r="J3847" s="9"/>
      <c r="K3847" s="9"/>
      <c r="L3847" s="9"/>
      <c r="V3847" s="16"/>
    </row>
    <row r="3848" spans="8:22" x14ac:dyDescent="0.2">
      <c r="H3848" s="8"/>
      <c r="I3848" s="9"/>
      <c r="J3848" s="9"/>
      <c r="K3848" s="9"/>
      <c r="L3848" s="9"/>
      <c r="V3848" s="16"/>
    </row>
    <row r="3849" spans="8:22" x14ac:dyDescent="0.2">
      <c r="H3849" s="8"/>
      <c r="I3849" s="9"/>
      <c r="J3849" s="9"/>
      <c r="K3849" s="9"/>
      <c r="L3849" s="9"/>
      <c r="V3849" s="16"/>
    </row>
    <row r="3850" spans="8:22" x14ac:dyDescent="0.2">
      <c r="H3850" s="8"/>
      <c r="I3850" s="9"/>
      <c r="J3850" s="9"/>
      <c r="K3850" s="9"/>
      <c r="L3850" s="9"/>
      <c r="V3850" s="16"/>
    </row>
    <row r="3851" spans="8:22" x14ac:dyDescent="0.2">
      <c r="H3851" s="8"/>
      <c r="I3851" s="9"/>
      <c r="J3851" s="9"/>
      <c r="K3851" s="9"/>
      <c r="L3851" s="9"/>
      <c r="V3851" s="16"/>
    </row>
    <row r="3852" spans="8:22" x14ac:dyDescent="0.2">
      <c r="H3852" s="8"/>
      <c r="I3852" s="9"/>
      <c r="J3852" s="9"/>
      <c r="K3852" s="9"/>
      <c r="L3852" s="9"/>
      <c r="V3852" s="16"/>
    </row>
    <row r="3853" spans="8:22" x14ac:dyDescent="0.2">
      <c r="H3853" s="8"/>
      <c r="I3853" s="9"/>
      <c r="J3853" s="9"/>
      <c r="K3853" s="9"/>
      <c r="L3853" s="9"/>
      <c r="V3853" s="16"/>
    </row>
    <row r="3854" spans="8:22" x14ac:dyDescent="0.2">
      <c r="H3854" s="8"/>
      <c r="I3854" s="9"/>
      <c r="J3854" s="9"/>
      <c r="K3854" s="9"/>
      <c r="L3854" s="9"/>
      <c r="V3854" s="16"/>
    </row>
    <row r="3855" spans="8:22" x14ac:dyDescent="0.2">
      <c r="H3855" s="8"/>
      <c r="I3855" s="9"/>
      <c r="J3855" s="9"/>
      <c r="K3855" s="9"/>
      <c r="L3855" s="9"/>
      <c r="V3855" s="16"/>
    </row>
    <row r="3856" spans="8:22" x14ac:dyDescent="0.2">
      <c r="H3856" s="8"/>
      <c r="I3856" s="9"/>
      <c r="J3856" s="9"/>
      <c r="K3856" s="9"/>
      <c r="L3856" s="9"/>
      <c r="V3856" s="16"/>
    </row>
    <row r="3857" spans="8:22" x14ac:dyDescent="0.2">
      <c r="H3857" s="8"/>
      <c r="I3857" s="9"/>
      <c r="J3857" s="9"/>
      <c r="K3857" s="9"/>
      <c r="L3857" s="9"/>
      <c r="V3857" s="16"/>
    </row>
    <row r="3858" spans="8:22" x14ac:dyDescent="0.2">
      <c r="H3858" s="8"/>
      <c r="I3858" s="9"/>
      <c r="J3858" s="9"/>
      <c r="K3858" s="9"/>
      <c r="L3858" s="9"/>
      <c r="V3858" s="16"/>
    </row>
    <row r="3859" spans="8:22" x14ac:dyDescent="0.2">
      <c r="H3859" s="8"/>
      <c r="I3859" s="9"/>
      <c r="J3859" s="9"/>
      <c r="K3859" s="9"/>
      <c r="L3859" s="9"/>
      <c r="V3859" s="16"/>
    </row>
    <row r="3860" spans="8:22" x14ac:dyDescent="0.2">
      <c r="H3860" s="8"/>
      <c r="I3860" s="9"/>
      <c r="J3860" s="9"/>
      <c r="K3860" s="9"/>
      <c r="L3860" s="9"/>
      <c r="V3860" s="16"/>
    </row>
    <row r="3861" spans="8:22" x14ac:dyDescent="0.2">
      <c r="H3861" s="8"/>
      <c r="I3861" s="9"/>
      <c r="J3861" s="9"/>
      <c r="K3861" s="9"/>
      <c r="L3861" s="9"/>
      <c r="V3861" s="16"/>
    </row>
    <row r="3862" spans="8:22" x14ac:dyDescent="0.2">
      <c r="H3862" s="8"/>
      <c r="I3862" s="9"/>
      <c r="J3862" s="9"/>
      <c r="K3862" s="9"/>
      <c r="L3862" s="9"/>
      <c r="V3862" s="16"/>
    </row>
    <row r="3863" spans="8:22" x14ac:dyDescent="0.2">
      <c r="H3863" s="8"/>
      <c r="I3863" s="9"/>
      <c r="J3863" s="9"/>
      <c r="K3863" s="9"/>
      <c r="L3863" s="9"/>
      <c r="V3863" s="16"/>
    </row>
    <row r="3864" spans="8:22" x14ac:dyDescent="0.2">
      <c r="H3864" s="8"/>
      <c r="I3864" s="9"/>
      <c r="J3864" s="9"/>
      <c r="K3864" s="9"/>
      <c r="L3864" s="9"/>
      <c r="V3864" s="16"/>
    </row>
    <row r="3865" spans="8:22" x14ac:dyDescent="0.2">
      <c r="H3865" s="8"/>
      <c r="I3865" s="9"/>
      <c r="J3865" s="9"/>
      <c r="K3865" s="9"/>
      <c r="L3865" s="9"/>
      <c r="V3865" s="16"/>
    </row>
    <row r="3866" spans="8:22" x14ac:dyDescent="0.2">
      <c r="H3866" s="8"/>
      <c r="I3866" s="9"/>
      <c r="J3866" s="9"/>
      <c r="K3866" s="9"/>
      <c r="L3866" s="9"/>
      <c r="V3866" s="16"/>
    </row>
    <row r="3867" spans="8:22" x14ac:dyDescent="0.2">
      <c r="H3867" s="8"/>
      <c r="I3867" s="9"/>
      <c r="J3867" s="9"/>
      <c r="K3867" s="9"/>
      <c r="L3867" s="9"/>
      <c r="V3867" s="16"/>
    </row>
    <row r="3868" spans="8:22" x14ac:dyDescent="0.2">
      <c r="H3868" s="8"/>
      <c r="I3868" s="9"/>
      <c r="J3868" s="9"/>
      <c r="K3868" s="9"/>
      <c r="L3868" s="9"/>
      <c r="V3868" s="16"/>
    </row>
    <row r="3869" spans="8:22" x14ac:dyDescent="0.2">
      <c r="H3869" s="8"/>
      <c r="I3869" s="9"/>
      <c r="J3869" s="9"/>
      <c r="K3869" s="9"/>
      <c r="L3869" s="9"/>
      <c r="V3869" s="16"/>
    </row>
    <row r="3870" spans="8:22" x14ac:dyDescent="0.2">
      <c r="H3870" s="8"/>
      <c r="I3870" s="9"/>
      <c r="J3870" s="9"/>
      <c r="K3870" s="9"/>
      <c r="L3870" s="9"/>
      <c r="V3870" s="16"/>
    </row>
    <row r="3871" spans="8:22" x14ac:dyDescent="0.2">
      <c r="H3871" s="8"/>
      <c r="I3871" s="9"/>
      <c r="J3871" s="9"/>
      <c r="K3871" s="9"/>
      <c r="L3871" s="9"/>
      <c r="V3871" s="16"/>
    </row>
    <row r="3872" spans="8:22" x14ac:dyDescent="0.2">
      <c r="H3872" s="8"/>
      <c r="I3872" s="9"/>
      <c r="J3872" s="9"/>
      <c r="K3872" s="9"/>
      <c r="L3872" s="9"/>
      <c r="V3872" s="16"/>
    </row>
    <row r="3873" spans="8:22" x14ac:dyDescent="0.2">
      <c r="H3873" s="8"/>
      <c r="I3873" s="9"/>
      <c r="J3873" s="9"/>
      <c r="K3873" s="9"/>
      <c r="L3873" s="9"/>
      <c r="V3873" s="16"/>
    </row>
    <row r="3874" spans="8:22" x14ac:dyDescent="0.2">
      <c r="H3874" s="8"/>
      <c r="I3874" s="9"/>
      <c r="J3874" s="9"/>
      <c r="K3874" s="9"/>
      <c r="L3874" s="9"/>
      <c r="V3874" s="16"/>
    </row>
    <row r="3875" spans="8:22" x14ac:dyDescent="0.2">
      <c r="H3875" s="8"/>
      <c r="I3875" s="9"/>
      <c r="J3875" s="9"/>
      <c r="K3875" s="9"/>
      <c r="L3875" s="9"/>
      <c r="V3875" s="16"/>
    </row>
    <row r="3876" spans="8:22" x14ac:dyDescent="0.2">
      <c r="H3876" s="8"/>
      <c r="I3876" s="9"/>
      <c r="J3876" s="9"/>
      <c r="K3876" s="9"/>
      <c r="L3876" s="9"/>
      <c r="V3876" s="16"/>
    </row>
    <row r="3877" spans="8:22" x14ac:dyDescent="0.2">
      <c r="H3877" s="8"/>
      <c r="I3877" s="9"/>
      <c r="J3877" s="9"/>
      <c r="K3877" s="9"/>
      <c r="L3877" s="9"/>
      <c r="V3877" s="16"/>
    </row>
    <row r="3878" spans="8:22" x14ac:dyDescent="0.2">
      <c r="H3878" s="8"/>
      <c r="I3878" s="9"/>
      <c r="J3878" s="9"/>
      <c r="K3878" s="9"/>
      <c r="L3878" s="9"/>
      <c r="V3878" s="16"/>
    </row>
    <row r="3879" spans="8:22" x14ac:dyDescent="0.2">
      <c r="H3879" s="8"/>
      <c r="I3879" s="9"/>
      <c r="J3879" s="9"/>
      <c r="K3879" s="9"/>
      <c r="L3879" s="9"/>
      <c r="V3879" s="16"/>
    </row>
    <row r="3880" spans="8:22" x14ac:dyDescent="0.2">
      <c r="H3880" s="8"/>
      <c r="I3880" s="9"/>
      <c r="J3880" s="9"/>
      <c r="K3880" s="9"/>
      <c r="L3880" s="9"/>
      <c r="V3880" s="16"/>
    </row>
    <row r="3881" spans="8:22" x14ac:dyDescent="0.2">
      <c r="H3881" s="8"/>
      <c r="I3881" s="9"/>
      <c r="J3881" s="9"/>
      <c r="K3881" s="9"/>
      <c r="L3881" s="9"/>
      <c r="V3881" s="16"/>
    </row>
    <row r="3882" spans="8:22" x14ac:dyDescent="0.2">
      <c r="H3882" s="8"/>
      <c r="I3882" s="9"/>
      <c r="J3882" s="9"/>
      <c r="K3882" s="9"/>
      <c r="L3882" s="9"/>
      <c r="V3882" s="16"/>
    </row>
    <row r="3883" spans="8:22" x14ac:dyDescent="0.2">
      <c r="H3883" s="8"/>
      <c r="I3883" s="9"/>
      <c r="J3883" s="9"/>
      <c r="K3883" s="9"/>
      <c r="L3883" s="9"/>
      <c r="V3883" s="16"/>
    </row>
    <row r="3884" spans="8:22" x14ac:dyDescent="0.2">
      <c r="H3884" s="8"/>
      <c r="I3884" s="9"/>
      <c r="J3884" s="9"/>
      <c r="K3884" s="9"/>
      <c r="L3884" s="9"/>
      <c r="V3884" s="16"/>
    </row>
    <row r="3885" spans="8:22" x14ac:dyDescent="0.2">
      <c r="H3885" s="8"/>
      <c r="I3885" s="9"/>
      <c r="J3885" s="9"/>
      <c r="K3885" s="9"/>
      <c r="L3885" s="9"/>
      <c r="V3885" s="16"/>
    </row>
    <row r="3886" spans="8:22" x14ac:dyDescent="0.2">
      <c r="H3886" s="8"/>
      <c r="I3886" s="9"/>
      <c r="J3886" s="9"/>
      <c r="K3886" s="9"/>
      <c r="L3886" s="9"/>
      <c r="V3886" s="16"/>
    </row>
    <row r="3887" spans="8:22" x14ac:dyDescent="0.2">
      <c r="H3887" s="8"/>
      <c r="I3887" s="9"/>
      <c r="J3887" s="9"/>
      <c r="K3887" s="9"/>
      <c r="L3887" s="9"/>
      <c r="V3887" s="16"/>
    </row>
    <row r="3888" spans="8:22" x14ac:dyDescent="0.2">
      <c r="H3888" s="8"/>
      <c r="I3888" s="9"/>
      <c r="J3888" s="9"/>
      <c r="K3888" s="9"/>
      <c r="L3888" s="9"/>
      <c r="V3888" s="16"/>
    </row>
    <row r="3889" spans="8:22" x14ac:dyDescent="0.2">
      <c r="H3889" s="8"/>
      <c r="I3889" s="9"/>
      <c r="J3889" s="9"/>
      <c r="K3889" s="9"/>
      <c r="L3889" s="9"/>
      <c r="V3889" s="16"/>
    </row>
    <row r="3890" spans="8:22" x14ac:dyDescent="0.2">
      <c r="H3890" s="8"/>
      <c r="I3890" s="9"/>
      <c r="J3890" s="9"/>
      <c r="K3890" s="9"/>
      <c r="L3890" s="9"/>
      <c r="V3890" s="16"/>
    </row>
    <row r="3891" spans="8:22" x14ac:dyDescent="0.2">
      <c r="H3891" s="8"/>
      <c r="I3891" s="9"/>
      <c r="J3891" s="9"/>
      <c r="K3891" s="9"/>
      <c r="L3891" s="9"/>
      <c r="V3891" s="16"/>
    </row>
    <row r="3892" spans="8:22" x14ac:dyDescent="0.2">
      <c r="H3892" s="8"/>
      <c r="I3892" s="9"/>
      <c r="J3892" s="9"/>
      <c r="K3892" s="9"/>
      <c r="L3892" s="9"/>
      <c r="V3892" s="16"/>
    </row>
    <row r="3893" spans="8:22" x14ac:dyDescent="0.2">
      <c r="H3893" s="8"/>
      <c r="I3893" s="9"/>
      <c r="J3893" s="9"/>
      <c r="K3893" s="9"/>
      <c r="L3893" s="9"/>
      <c r="V3893" s="16"/>
    </row>
    <row r="3894" spans="8:22" x14ac:dyDescent="0.2">
      <c r="H3894" s="8"/>
      <c r="I3894" s="9"/>
      <c r="J3894" s="9"/>
      <c r="K3894" s="9"/>
      <c r="L3894" s="9"/>
      <c r="V3894" s="16"/>
    </row>
    <row r="3895" spans="8:22" x14ac:dyDescent="0.2">
      <c r="H3895" s="8"/>
      <c r="I3895" s="9"/>
      <c r="J3895" s="9"/>
      <c r="K3895" s="9"/>
      <c r="L3895" s="9"/>
      <c r="V3895" s="16"/>
    </row>
    <row r="3896" spans="8:22" x14ac:dyDescent="0.2">
      <c r="H3896" s="8"/>
      <c r="I3896" s="9"/>
      <c r="J3896" s="9"/>
      <c r="K3896" s="9"/>
      <c r="L3896" s="9"/>
      <c r="V3896" s="16"/>
    </row>
    <row r="3897" spans="8:22" x14ac:dyDescent="0.2">
      <c r="H3897" s="8"/>
      <c r="I3897" s="9"/>
      <c r="J3897" s="9"/>
      <c r="K3897" s="9"/>
      <c r="L3897" s="9"/>
      <c r="V3897" s="16"/>
    </row>
    <row r="3898" spans="8:22" x14ac:dyDescent="0.2">
      <c r="H3898" s="8"/>
      <c r="I3898" s="9"/>
      <c r="J3898" s="9"/>
      <c r="K3898" s="9"/>
      <c r="L3898" s="9"/>
      <c r="V3898" s="16"/>
    </row>
    <row r="3899" spans="8:22" x14ac:dyDescent="0.2">
      <c r="H3899" s="8"/>
      <c r="I3899" s="9"/>
      <c r="J3899" s="9"/>
      <c r="K3899" s="9"/>
      <c r="L3899" s="9"/>
      <c r="V3899" s="16"/>
    </row>
    <row r="3900" spans="8:22" x14ac:dyDescent="0.2">
      <c r="H3900" s="8"/>
      <c r="I3900" s="9"/>
      <c r="J3900" s="9"/>
      <c r="K3900" s="9"/>
      <c r="L3900" s="9"/>
      <c r="V3900" s="16"/>
    </row>
    <row r="3901" spans="8:22" x14ac:dyDescent="0.2">
      <c r="H3901" s="8"/>
      <c r="I3901" s="9"/>
      <c r="J3901" s="9"/>
      <c r="K3901" s="9"/>
      <c r="L3901" s="9"/>
      <c r="V3901" s="16"/>
    </row>
    <row r="3902" spans="8:22" x14ac:dyDescent="0.2">
      <c r="H3902" s="8"/>
      <c r="I3902" s="9"/>
      <c r="J3902" s="9"/>
      <c r="K3902" s="9"/>
      <c r="L3902" s="9"/>
      <c r="V3902" s="16"/>
    </row>
    <row r="3903" spans="8:22" x14ac:dyDescent="0.2">
      <c r="H3903" s="8"/>
      <c r="I3903" s="9"/>
      <c r="J3903" s="9"/>
      <c r="K3903" s="9"/>
      <c r="L3903" s="9"/>
      <c r="V3903" s="16"/>
    </row>
    <row r="3904" spans="8:22" x14ac:dyDescent="0.2">
      <c r="H3904" s="8"/>
      <c r="I3904" s="9"/>
      <c r="J3904" s="9"/>
      <c r="K3904" s="9"/>
      <c r="L3904" s="9"/>
      <c r="V3904" s="16"/>
    </row>
    <row r="3905" spans="8:22" x14ac:dyDescent="0.2">
      <c r="H3905" s="8"/>
      <c r="I3905" s="9"/>
      <c r="J3905" s="9"/>
      <c r="K3905" s="9"/>
      <c r="L3905" s="9"/>
      <c r="V3905" s="16"/>
    </row>
    <row r="3906" spans="8:22" x14ac:dyDescent="0.2">
      <c r="H3906" s="8"/>
      <c r="I3906" s="9"/>
      <c r="J3906" s="9"/>
      <c r="K3906" s="9"/>
      <c r="L3906" s="9"/>
      <c r="V3906" s="16"/>
    </row>
    <row r="3907" spans="8:22" x14ac:dyDescent="0.2">
      <c r="H3907" s="8"/>
      <c r="I3907" s="9"/>
      <c r="J3907" s="9"/>
      <c r="K3907" s="9"/>
      <c r="L3907" s="9"/>
      <c r="V3907" s="16"/>
    </row>
    <row r="3908" spans="8:22" x14ac:dyDescent="0.2">
      <c r="H3908" s="8"/>
      <c r="I3908" s="9"/>
      <c r="J3908" s="9"/>
      <c r="K3908" s="9"/>
      <c r="L3908" s="9"/>
      <c r="V3908" s="16"/>
    </row>
    <row r="3909" spans="8:22" x14ac:dyDescent="0.2">
      <c r="H3909" s="8"/>
      <c r="I3909" s="9"/>
      <c r="J3909" s="9"/>
      <c r="K3909" s="9"/>
      <c r="L3909" s="9"/>
      <c r="V3909" s="16"/>
    </row>
    <row r="3910" spans="8:22" x14ac:dyDescent="0.2">
      <c r="H3910" s="8"/>
      <c r="I3910" s="9"/>
      <c r="J3910" s="9"/>
      <c r="K3910" s="9"/>
      <c r="L3910" s="9"/>
      <c r="V3910" s="16"/>
    </row>
    <row r="3911" spans="8:22" x14ac:dyDescent="0.2">
      <c r="H3911" s="8"/>
      <c r="I3911" s="9"/>
      <c r="J3911" s="9"/>
      <c r="K3911" s="9"/>
      <c r="L3911" s="9"/>
      <c r="V3911" s="16"/>
    </row>
    <row r="3912" spans="8:22" x14ac:dyDescent="0.2">
      <c r="H3912" s="8"/>
      <c r="I3912" s="9"/>
      <c r="J3912" s="9"/>
      <c r="K3912" s="9"/>
      <c r="L3912" s="9"/>
      <c r="V3912" s="16"/>
    </row>
    <row r="3913" spans="8:22" x14ac:dyDescent="0.2">
      <c r="H3913" s="8"/>
      <c r="I3913" s="9"/>
      <c r="J3913" s="9"/>
      <c r="K3913" s="9"/>
      <c r="L3913" s="9"/>
      <c r="V3913" s="16"/>
    </row>
    <row r="3914" spans="8:22" x14ac:dyDescent="0.2">
      <c r="H3914" s="8"/>
      <c r="I3914" s="9"/>
      <c r="J3914" s="9"/>
      <c r="K3914" s="9"/>
      <c r="L3914" s="9"/>
      <c r="V3914" s="16"/>
    </row>
    <row r="3915" spans="8:22" x14ac:dyDescent="0.2">
      <c r="H3915" s="8"/>
      <c r="I3915" s="9"/>
      <c r="J3915" s="9"/>
      <c r="K3915" s="9"/>
      <c r="L3915" s="9"/>
      <c r="V3915" s="16"/>
    </row>
    <row r="3916" spans="8:22" x14ac:dyDescent="0.2">
      <c r="H3916" s="8"/>
      <c r="I3916" s="9"/>
      <c r="J3916" s="9"/>
      <c r="K3916" s="9"/>
      <c r="L3916" s="9"/>
      <c r="V3916" s="16"/>
    </row>
    <row r="3917" spans="8:22" x14ac:dyDescent="0.2">
      <c r="H3917" s="8"/>
      <c r="I3917" s="9"/>
      <c r="J3917" s="9"/>
      <c r="K3917" s="9"/>
      <c r="L3917" s="9"/>
      <c r="V3917" s="16"/>
    </row>
    <row r="3918" spans="8:22" x14ac:dyDescent="0.2">
      <c r="H3918" s="8"/>
      <c r="I3918" s="9"/>
      <c r="J3918" s="9"/>
      <c r="K3918" s="9"/>
      <c r="L3918" s="9"/>
      <c r="V3918" s="16"/>
    </row>
    <row r="3919" spans="8:22" x14ac:dyDescent="0.2">
      <c r="H3919" s="8"/>
      <c r="I3919" s="9"/>
      <c r="J3919" s="9"/>
      <c r="K3919" s="9"/>
      <c r="L3919" s="9"/>
      <c r="V3919" s="16"/>
    </row>
    <row r="3920" spans="8:22" x14ac:dyDescent="0.2">
      <c r="H3920" s="8"/>
      <c r="I3920" s="9"/>
      <c r="J3920" s="9"/>
      <c r="K3920" s="9"/>
      <c r="L3920" s="9"/>
      <c r="V3920" s="16"/>
    </row>
    <row r="3921" spans="8:22" x14ac:dyDescent="0.2">
      <c r="H3921" s="8"/>
      <c r="I3921" s="9"/>
      <c r="J3921" s="9"/>
      <c r="K3921" s="9"/>
      <c r="L3921" s="9"/>
      <c r="V3921" s="16"/>
    </row>
    <row r="3922" spans="8:22" x14ac:dyDescent="0.2">
      <c r="H3922" s="8"/>
      <c r="I3922" s="9"/>
      <c r="J3922" s="9"/>
      <c r="K3922" s="9"/>
      <c r="L3922" s="9"/>
      <c r="V3922" s="16"/>
    </row>
    <row r="3923" spans="8:22" x14ac:dyDescent="0.2">
      <c r="H3923" s="8"/>
      <c r="I3923" s="9"/>
      <c r="J3923" s="9"/>
      <c r="K3923" s="9"/>
      <c r="L3923" s="9"/>
      <c r="V3923" s="16"/>
    </row>
    <row r="3924" spans="8:22" x14ac:dyDescent="0.2">
      <c r="H3924" s="8"/>
      <c r="I3924" s="9"/>
      <c r="J3924" s="9"/>
      <c r="K3924" s="9"/>
      <c r="L3924" s="9"/>
      <c r="V3924" s="16"/>
    </row>
    <row r="3925" spans="8:22" x14ac:dyDescent="0.2">
      <c r="H3925" s="8"/>
      <c r="I3925" s="9"/>
      <c r="J3925" s="9"/>
      <c r="K3925" s="9"/>
      <c r="L3925" s="9"/>
      <c r="V3925" s="16"/>
    </row>
    <row r="3926" spans="8:22" x14ac:dyDescent="0.2">
      <c r="H3926" s="8"/>
      <c r="I3926" s="9"/>
      <c r="J3926" s="9"/>
      <c r="K3926" s="9"/>
      <c r="L3926" s="9"/>
      <c r="V3926" s="16"/>
    </row>
    <row r="3927" spans="8:22" x14ac:dyDescent="0.2">
      <c r="H3927" s="8"/>
      <c r="I3927" s="9"/>
      <c r="J3927" s="9"/>
      <c r="K3927" s="9"/>
      <c r="L3927" s="9"/>
      <c r="V3927" s="16"/>
    </row>
    <row r="3928" spans="8:22" x14ac:dyDescent="0.2">
      <c r="H3928" s="8"/>
      <c r="I3928" s="9"/>
      <c r="J3928" s="9"/>
      <c r="K3928" s="9"/>
      <c r="L3928" s="9"/>
      <c r="V3928" s="16"/>
    </row>
    <row r="3929" spans="8:22" x14ac:dyDescent="0.2">
      <c r="H3929" s="8"/>
      <c r="I3929" s="9"/>
      <c r="J3929" s="9"/>
      <c r="K3929" s="9"/>
      <c r="L3929" s="9"/>
      <c r="V3929" s="16"/>
    </row>
    <row r="3930" spans="8:22" x14ac:dyDescent="0.2">
      <c r="H3930" s="8"/>
      <c r="I3930" s="9"/>
      <c r="J3930" s="9"/>
      <c r="K3930" s="9"/>
      <c r="L3930" s="9"/>
      <c r="V3930" s="16"/>
    </row>
    <row r="3931" spans="8:22" x14ac:dyDescent="0.2">
      <c r="H3931" s="8"/>
      <c r="I3931" s="9"/>
      <c r="J3931" s="9"/>
      <c r="K3931" s="9"/>
      <c r="L3931" s="9"/>
      <c r="V3931" s="16"/>
    </row>
    <row r="3932" spans="8:22" x14ac:dyDescent="0.2">
      <c r="H3932" s="8"/>
      <c r="I3932" s="9"/>
      <c r="J3932" s="9"/>
      <c r="K3932" s="9"/>
      <c r="L3932" s="9"/>
      <c r="V3932" s="16"/>
    </row>
    <row r="3933" spans="8:22" x14ac:dyDescent="0.2">
      <c r="H3933" s="8"/>
      <c r="I3933" s="9"/>
      <c r="J3933" s="9"/>
      <c r="K3933" s="9"/>
      <c r="L3933" s="9"/>
      <c r="V3933" s="16"/>
    </row>
    <row r="3934" spans="8:22" x14ac:dyDescent="0.2">
      <c r="H3934" s="8"/>
      <c r="I3934" s="9"/>
      <c r="J3934" s="9"/>
      <c r="K3934" s="9"/>
      <c r="L3934" s="9"/>
      <c r="V3934" s="16"/>
    </row>
    <row r="3935" spans="8:22" x14ac:dyDescent="0.2">
      <c r="H3935" s="8"/>
      <c r="I3935" s="9"/>
      <c r="J3935" s="9"/>
      <c r="K3935" s="9"/>
      <c r="L3935" s="9"/>
      <c r="V3935" s="16"/>
    </row>
    <row r="3936" spans="8:22" x14ac:dyDescent="0.2">
      <c r="H3936" s="8"/>
      <c r="I3936" s="9"/>
      <c r="J3936" s="9"/>
      <c r="K3936" s="9"/>
      <c r="L3936" s="9"/>
      <c r="V3936" s="16"/>
    </row>
    <row r="3937" spans="8:22" x14ac:dyDescent="0.2">
      <c r="H3937" s="8"/>
      <c r="I3937" s="9"/>
      <c r="J3937" s="9"/>
      <c r="K3937" s="9"/>
      <c r="L3937" s="9"/>
      <c r="V3937" s="16"/>
    </row>
    <row r="3938" spans="8:22" x14ac:dyDescent="0.2">
      <c r="H3938" s="8"/>
      <c r="I3938" s="9"/>
      <c r="J3938" s="9"/>
      <c r="K3938" s="9"/>
      <c r="L3938" s="9"/>
      <c r="V3938" s="16"/>
    </row>
    <row r="3939" spans="8:22" x14ac:dyDescent="0.2">
      <c r="H3939" s="8"/>
      <c r="I3939" s="9"/>
      <c r="J3939" s="9"/>
      <c r="K3939" s="9"/>
      <c r="L3939" s="9"/>
      <c r="V3939" s="16"/>
    </row>
    <row r="3940" spans="8:22" x14ac:dyDescent="0.2">
      <c r="H3940" s="8"/>
      <c r="I3940" s="9"/>
      <c r="J3940" s="9"/>
      <c r="K3940" s="9"/>
      <c r="L3940" s="9"/>
      <c r="V3940" s="16"/>
    </row>
    <row r="3941" spans="8:22" x14ac:dyDescent="0.2">
      <c r="H3941" s="8"/>
      <c r="I3941" s="9"/>
      <c r="J3941" s="9"/>
      <c r="K3941" s="9"/>
      <c r="L3941" s="9"/>
      <c r="V3941" s="16"/>
    </row>
    <row r="3942" spans="8:22" x14ac:dyDescent="0.2">
      <c r="H3942" s="8"/>
      <c r="I3942" s="9"/>
      <c r="J3942" s="9"/>
      <c r="K3942" s="9"/>
      <c r="L3942" s="9"/>
      <c r="V3942" s="16"/>
    </row>
    <row r="3943" spans="8:22" x14ac:dyDescent="0.2">
      <c r="H3943" s="8"/>
      <c r="I3943" s="9"/>
      <c r="J3943" s="9"/>
      <c r="K3943" s="9"/>
      <c r="L3943" s="9"/>
      <c r="V3943" s="16"/>
    </row>
    <row r="3944" spans="8:22" x14ac:dyDescent="0.2">
      <c r="H3944" s="8"/>
      <c r="I3944" s="9"/>
      <c r="J3944" s="9"/>
      <c r="K3944" s="9"/>
      <c r="L3944" s="9"/>
      <c r="V3944" s="16"/>
    </row>
    <row r="3945" spans="8:22" x14ac:dyDescent="0.2">
      <c r="H3945" s="8"/>
      <c r="I3945" s="9"/>
      <c r="J3945" s="9"/>
      <c r="K3945" s="9"/>
      <c r="L3945" s="9"/>
      <c r="V3945" s="16"/>
    </row>
    <row r="3946" spans="8:22" x14ac:dyDescent="0.2">
      <c r="H3946" s="8"/>
      <c r="I3946" s="9"/>
      <c r="J3946" s="9"/>
      <c r="K3946" s="9"/>
      <c r="L3946" s="9"/>
      <c r="V3946" s="16"/>
    </row>
    <row r="3947" spans="8:22" x14ac:dyDescent="0.2">
      <c r="H3947" s="8"/>
      <c r="I3947" s="9"/>
      <c r="J3947" s="9"/>
      <c r="K3947" s="9"/>
      <c r="L3947" s="9"/>
      <c r="V3947" s="16"/>
    </row>
    <row r="3948" spans="8:22" x14ac:dyDescent="0.2">
      <c r="H3948" s="8"/>
      <c r="I3948" s="9"/>
      <c r="J3948" s="9"/>
      <c r="K3948" s="9"/>
      <c r="L3948" s="9"/>
      <c r="V3948" s="16"/>
    </row>
    <row r="3949" spans="8:22" x14ac:dyDescent="0.2">
      <c r="H3949" s="8"/>
      <c r="I3949" s="9"/>
      <c r="J3949" s="9"/>
      <c r="K3949" s="9"/>
      <c r="L3949" s="9"/>
      <c r="V3949" s="16"/>
    </row>
    <row r="3950" spans="8:22" x14ac:dyDescent="0.2">
      <c r="H3950" s="8"/>
      <c r="I3950" s="9"/>
      <c r="J3950" s="9"/>
      <c r="K3950" s="9"/>
      <c r="L3950" s="9"/>
      <c r="V3950" s="16"/>
    </row>
    <row r="3951" spans="8:22" x14ac:dyDescent="0.2">
      <c r="H3951" s="8"/>
      <c r="I3951" s="9"/>
      <c r="J3951" s="9"/>
      <c r="K3951" s="9"/>
      <c r="L3951" s="9"/>
      <c r="V3951" s="16"/>
    </row>
    <row r="3952" spans="8:22" x14ac:dyDescent="0.2">
      <c r="H3952" s="8"/>
      <c r="I3952" s="9"/>
      <c r="J3952" s="9"/>
      <c r="K3952" s="9"/>
      <c r="L3952" s="9"/>
      <c r="V3952" s="16"/>
    </row>
    <row r="3953" spans="8:22" x14ac:dyDescent="0.2">
      <c r="H3953" s="8"/>
      <c r="I3953" s="9"/>
      <c r="J3953" s="9"/>
      <c r="K3953" s="9"/>
      <c r="L3953" s="9"/>
      <c r="V3953" s="16"/>
    </row>
    <row r="3954" spans="8:22" x14ac:dyDescent="0.2">
      <c r="H3954" s="8"/>
      <c r="I3954" s="9"/>
      <c r="J3954" s="9"/>
      <c r="K3954" s="9"/>
      <c r="L3954" s="9"/>
      <c r="V3954" s="16"/>
    </row>
    <row r="3955" spans="8:22" x14ac:dyDescent="0.2">
      <c r="H3955" s="8"/>
      <c r="I3955" s="9"/>
      <c r="J3955" s="9"/>
      <c r="K3955" s="9"/>
      <c r="L3955" s="9"/>
      <c r="V3955" s="16"/>
    </row>
    <row r="3956" spans="8:22" x14ac:dyDescent="0.2">
      <c r="H3956" s="8"/>
      <c r="I3956" s="9"/>
      <c r="J3956" s="9"/>
      <c r="K3956" s="9"/>
      <c r="L3956" s="9"/>
      <c r="V3956" s="16"/>
    </row>
    <row r="3957" spans="8:22" x14ac:dyDescent="0.2">
      <c r="H3957" s="8"/>
      <c r="I3957" s="9"/>
      <c r="J3957" s="9"/>
      <c r="K3957" s="9"/>
      <c r="L3957" s="9"/>
      <c r="V3957" s="16"/>
    </row>
    <row r="3958" spans="8:22" x14ac:dyDescent="0.2">
      <c r="H3958" s="8"/>
      <c r="I3958" s="9"/>
      <c r="J3958" s="9"/>
      <c r="K3958" s="9"/>
      <c r="L3958" s="9"/>
      <c r="V3958" s="16"/>
    </row>
    <row r="3959" spans="8:22" x14ac:dyDescent="0.2">
      <c r="H3959" s="8"/>
      <c r="I3959" s="9"/>
      <c r="J3959" s="9"/>
      <c r="K3959" s="9"/>
      <c r="L3959" s="9"/>
      <c r="V3959" s="16"/>
    </row>
    <row r="3960" spans="8:22" x14ac:dyDescent="0.2">
      <c r="H3960" s="8"/>
      <c r="I3960" s="9"/>
      <c r="J3960" s="9"/>
      <c r="K3960" s="9"/>
      <c r="L3960" s="9"/>
      <c r="V3960" s="16"/>
    </row>
    <row r="3961" spans="8:22" x14ac:dyDescent="0.2">
      <c r="H3961" s="8"/>
      <c r="I3961" s="9"/>
      <c r="J3961" s="9"/>
      <c r="K3961" s="9"/>
      <c r="L3961" s="9"/>
      <c r="V3961" s="16"/>
    </row>
    <row r="3962" spans="8:22" x14ac:dyDescent="0.2">
      <c r="H3962" s="8"/>
      <c r="I3962" s="9"/>
      <c r="J3962" s="9"/>
      <c r="K3962" s="9"/>
      <c r="L3962" s="9"/>
      <c r="V3962" s="16"/>
    </row>
    <row r="3963" spans="8:22" x14ac:dyDescent="0.2">
      <c r="H3963" s="8"/>
      <c r="I3963" s="9"/>
      <c r="J3963" s="9"/>
      <c r="K3963" s="9"/>
      <c r="L3963" s="9"/>
      <c r="V3963" s="16"/>
    </row>
    <row r="3964" spans="8:22" x14ac:dyDescent="0.2">
      <c r="H3964" s="8"/>
      <c r="I3964" s="9"/>
      <c r="J3964" s="9"/>
      <c r="K3964" s="9"/>
      <c r="L3964" s="9"/>
      <c r="V3964" s="16"/>
    </row>
    <row r="3965" spans="8:22" x14ac:dyDescent="0.2">
      <c r="H3965" s="8"/>
      <c r="I3965" s="9"/>
      <c r="J3965" s="9"/>
      <c r="K3965" s="9"/>
      <c r="L3965" s="9"/>
      <c r="V3965" s="16"/>
    </row>
    <row r="3966" spans="8:22" x14ac:dyDescent="0.2">
      <c r="H3966" s="8"/>
      <c r="I3966" s="9"/>
      <c r="J3966" s="9"/>
      <c r="K3966" s="9"/>
      <c r="L3966" s="9"/>
      <c r="V3966" s="16"/>
    </row>
    <row r="3967" spans="8:22" x14ac:dyDescent="0.2">
      <c r="H3967" s="8"/>
      <c r="I3967" s="9"/>
      <c r="J3967" s="9"/>
      <c r="K3967" s="9"/>
      <c r="L3967" s="9"/>
      <c r="V3967" s="16"/>
    </row>
    <row r="3968" spans="8:22" x14ac:dyDescent="0.2">
      <c r="H3968" s="8"/>
      <c r="I3968" s="9"/>
      <c r="J3968" s="9"/>
      <c r="K3968" s="9"/>
      <c r="L3968" s="9"/>
      <c r="V3968" s="16"/>
    </row>
    <row r="3969" spans="8:22" x14ac:dyDescent="0.2">
      <c r="H3969" s="8"/>
      <c r="I3969" s="9"/>
      <c r="J3969" s="9"/>
      <c r="K3969" s="9"/>
      <c r="L3969" s="9"/>
      <c r="V3969" s="16"/>
    </row>
    <row r="3970" spans="8:22" x14ac:dyDescent="0.2">
      <c r="H3970" s="8"/>
      <c r="I3970" s="9"/>
      <c r="J3970" s="9"/>
      <c r="K3970" s="9"/>
      <c r="L3970" s="9"/>
      <c r="V3970" s="16"/>
    </row>
    <row r="3971" spans="8:22" x14ac:dyDescent="0.2">
      <c r="H3971" s="8"/>
      <c r="I3971" s="9"/>
      <c r="J3971" s="9"/>
      <c r="K3971" s="9"/>
      <c r="L3971" s="9"/>
      <c r="V3971" s="16"/>
    </row>
    <row r="3972" spans="8:22" x14ac:dyDescent="0.2">
      <c r="H3972" s="8"/>
      <c r="I3972" s="9"/>
      <c r="J3972" s="9"/>
      <c r="K3972" s="9"/>
      <c r="L3972" s="9"/>
      <c r="V3972" s="16"/>
    </row>
    <row r="3973" spans="8:22" x14ac:dyDescent="0.2">
      <c r="H3973" s="8"/>
      <c r="I3973" s="9"/>
      <c r="J3973" s="9"/>
      <c r="K3973" s="9"/>
      <c r="L3973" s="9"/>
      <c r="V3973" s="16"/>
    </row>
    <row r="3974" spans="8:22" x14ac:dyDescent="0.2">
      <c r="H3974" s="8"/>
      <c r="I3974" s="9"/>
      <c r="J3974" s="9"/>
      <c r="K3974" s="9"/>
      <c r="L3974" s="9"/>
      <c r="V3974" s="16"/>
    </row>
    <row r="3975" spans="8:22" x14ac:dyDescent="0.2">
      <c r="H3975" s="8"/>
      <c r="I3975" s="9"/>
      <c r="J3975" s="9"/>
      <c r="K3975" s="9"/>
      <c r="L3975" s="9"/>
      <c r="V3975" s="16"/>
    </row>
    <row r="3976" spans="8:22" x14ac:dyDescent="0.2">
      <c r="H3976" s="8"/>
      <c r="I3976" s="9"/>
      <c r="J3976" s="9"/>
      <c r="K3976" s="9"/>
      <c r="L3976" s="9"/>
      <c r="V3976" s="16"/>
    </row>
    <row r="3977" spans="8:22" x14ac:dyDescent="0.2">
      <c r="H3977" s="8"/>
      <c r="I3977" s="9"/>
      <c r="J3977" s="9"/>
      <c r="K3977" s="9"/>
      <c r="L3977" s="9"/>
      <c r="V3977" s="16"/>
    </row>
    <row r="3978" spans="8:22" x14ac:dyDescent="0.2">
      <c r="H3978" s="8"/>
      <c r="I3978" s="9"/>
      <c r="J3978" s="9"/>
      <c r="K3978" s="9"/>
      <c r="L3978" s="9"/>
      <c r="V3978" s="16"/>
    </row>
    <row r="3979" spans="8:22" x14ac:dyDescent="0.2">
      <c r="H3979" s="8"/>
      <c r="I3979" s="9"/>
      <c r="J3979" s="9"/>
      <c r="K3979" s="9"/>
      <c r="L3979" s="9"/>
      <c r="V3979" s="16"/>
    </row>
    <row r="3980" spans="8:22" x14ac:dyDescent="0.2">
      <c r="H3980" s="8"/>
      <c r="I3980" s="9"/>
      <c r="J3980" s="9"/>
      <c r="K3980" s="9"/>
      <c r="L3980" s="9"/>
      <c r="V3980" s="16"/>
    </row>
    <row r="3981" spans="8:22" x14ac:dyDescent="0.2">
      <c r="H3981" s="8"/>
      <c r="I3981" s="9"/>
      <c r="J3981" s="9"/>
      <c r="K3981" s="9"/>
      <c r="L3981" s="9"/>
      <c r="V3981" s="16"/>
    </row>
    <row r="3982" spans="8:22" x14ac:dyDescent="0.2">
      <c r="H3982" s="8"/>
      <c r="I3982" s="9"/>
      <c r="J3982" s="9"/>
      <c r="K3982" s="9"/>
      <c r="L3982" s="9"/>
      <c r="V3982" s="16"/>
    </row>
    <row r="3983" spans="8:22" x14ac:dyDescent="0.2">
      <c r="H3983" s="8"/>
      <c r="I3983" s="9"/>
      <c r="J3983" s="9"/>
      <c r="K3983" s="9"/>
      <c r="L3983" s="9"/>
      <c r="V3983" s="16"/>
    </row>
    <row r="3984" spans="8:22" x14ac:dyDescent="0.2">
      <c r="H3984" s="8"/>
      <c r="I3984" s="9"/>
      <c r="J3984" s="9"/>
      <c r="K3984" s="9"/>
      <c r="L3984" s="9"/>
      <c r="V3984" s="16"/>
    </row>
    <row r="3985" spans="8:22" x14ac:dyDescent="0.2">
      <c r="H3985" s="8"/>
      <c r="I3985" s="9"/>
      <c r="J3985" s="9"/>
      <c r="K3985" s="9"/>
      <c r="L3985" s="9"/>
      <c r="V3985" s="16"/>
    </row>
    <row r="3986" spans="8:22" x14ac:dyDescent="0.2">
      <c r="H3986" s="8"/>
      <c r="I3986" s="9"/>
      <c r="J3986" s="9"/>
      <c r="K3986" s="9"/>
      <c r="L3986" s="9"/>
      <c r="V3986" s="16"/>
    </row>
    <row r="3987" spans="8:22" x14ac:dyDescent="0.2">
      <c r="H3987" s="8"/>
      <c r="I3987" s="9"/>
      <c r="J3987" s="9"/>
      <c r="K3987" s="9"/>
      <c r="L3987" s="9"/>
      <c r="V3987" s="16"/>
    </row>
    <row r="3988" spans="8:22" x14ac:dyDescent="0.2">
      <c r="H3988" s="8"/>
      <c r="I3988" s="9"/>
      <c r="J3988" s="9"/>
      <c r="K3988" s="9"/>
      <c r="L3988" s="9"/>
      <c r="V3988" s="16"/>
    </row>
    <row r="3989" spans="8:22" x14ac:dyDescent="0.2">
      <c r="H3989" s="8"/>
      <c r="I3989" s="9"/>
      <c r="J3989" s="9"/>
      <c r="K3989" s="9"/>
      <c r="L3989" s="9"/>
      <c r="V3989" s="16"/>
    </row>
    <row r="3990" spans="8:22" x14ac:dyDescent="0.2">
      <c r="H3990" s="8"/>
      <c r="I3990" s="9"/>
      <c r="J3990" s="9"/>
      <c r="K3990" s="9"/>
      <c r="L3990" s="9"/>
      <c r="V3990" s="16"/>
    </row>
    <row r="3991" spans="8:22" x14ac:dyDescent="0.2">
      <c r="H3991" s="8"/>
      <c r="I3991" s="9"/>
      <c r="J3991" s="9"/>
      <c r="K3991" s="9"/>
      <c r="L3991" s="9"/>
      <c r="V3991" s="16"/>
    </row>
    <row r="3992" spans="8:22" x14ac:dyDescent="0.2">
      <c r="H3992" s="8"/>
      <c r="I3992" s="9"/>
      <c r="J3992" s="9"/>
      <c r="K3992" s="9"/>
      <c r="L3992" s="9"/>
      <c r="V3992" s="16"/>
    </row>
    <row r="3993" spans="8:22" x14ac:dyDescent="0.2">
      <c r="H3993" s="8"/>
      <c r="I3993" s="9"/>
      <c r="J3993" s="9"/>
      <c r="K3993" s="9"/>
      <c r="L3993" s="9"/>
      <c r="V3993" s="16"/>
    </row>
    <row r="3994" spans="8:22" x14ac:dyDescent="0.2">
      <c r="H3994" s="8"/>
      <c r="I3994" s="9"/>
      <c r="J3994" s="9"/>
      <c r="K3994" s="9"/>
      <c r="L3994" s="9"/>
      <c r="V3994" s="16"/>
    </row>
    <row r="3995" spans="8:22" x14ac:dyDescent="0.2">
      <c r="H3995" s="8"/>
      <c r="I3995" s="9"/>
      <c r="J3995" s="9"/>
      <c r="K3995" s="9"/>
      <c r="L3995" s="9"/>
      <c r="V3995" s="16"/>
    </row>
    <row r="3996" spans="8:22" x14ac:dyDescent="0.2">
      <c r="H3996" s="8"/>
      <c r="I3996" s="9"/>
      <c r="J3996" s="9"/>
      <c r="K3996" s="9"/>
      <c r="L3996" s="9"/>
      <c r="V3996" s="16"/>
    </row>
    <row r="3997" spans="8:22" x14ac:dyDescent="0.2">
      <c r="H3997" s="8"/>
      <c r="I3997" s="9"/>
      <c r="J3997" s="9"/>
      <c r="K3997" s="9"/>
      <c r="L3997" s="9"/>
      <c r="V3997" s="16"/>
    </row>
    <row r="3998" spans="8:22" x14ac:dyDescent="0.2">
      <c r="H3998" s="8"/>
      <c r="I3998" s="9"/>
      <c r="J3998" s="9"/>
      <c r="K3998" s="9"/>
      <c r="L3998" s="9"/>
      <c r="V3998" s="16"/>
    </row>
    <row r="3999" spans="8:22" x14ac:dyDescent="0.2">
      <c r="H3999" s="8"/>
      <c r="I3999" s="9"/>
      <c r="J3999" s="9"/>
      <c r="K3999" s="9"/>
      <c r="L3999" s="9"/>
      <c r="V3999" s="16"/>
    </row>
    <row r="4000" spans="8:22" x14ac:dyDescent="0.2">
      <c r="H4000" s="8"/>
      <c r="I4000" s="9"/>
      <c r="J4000" s="9"/>
      <c r="K4000" s="9"/>
      <c r="L4000" s="9"/>
      <c r="V4000" s="16"/>
    </row>
    <row r="4001" spans="8:22" x14ac:dyDescent="0.2">
      <c r="H4001" s="8"/>
      <c r="I4001" s="9"/>
      <c r="J4001" s="9"/>
      <c r="K4001" s="9"/>
      <c r="L4001" s="9"/>
      <c r="V4001" s="16"/>
    </row>
    <row r="4002" spans="8:22" x14ac:dyDescent="0.2">
      <c r="H4002" s="8"/>
      <c r="I4002" s="9"/>
      <c r="J4002" s="9"/>
      <c r="K4002" s="9"/>
      <c r="L4002" s="9"/>
      <c r="V4002" s="16"/>
    </row>
    <row r="4003" spans="8:22" x14ac:dyDescent="0.2">
      <c r="H4003" s="8"/>
      <c r="I4003" s="9"/>
      <c r="J4003" s="9"/>
      <c r="K4003" s="9"/>
      <c r="L4003" s="9"/>
      <c r="V4003" s="16"/>
    </row>
    <row r="4004" spans="8:22" x14ac:dyDescent="0.2">
      <c r="H4004" s="8"/>
      <c r="I4004" s="9"/>
      <c r="J4004" s="9"/>
      <c r="K4004" s="9"/>
      <c r="L4004" s="9"/>
      <c r="V4004" s="16"/>
    </row>
    <row r="4005" spans="8:22" x14ac:dyDescent="0.2">
      <c r="H4005" s="8"/>
      <c r="I4005" s="9"/>
      <c r="J4005" s="9"/>
      <c r="K4005" s="9"/>
      <c r="L4005" s="9"/>
      <c r="V4005" s="16"/>
    </row>
    <row r="4006" spans="8:22" x14ac:dyDescent="0.2">
      <c r="H4006" s="8"/>
      <c r="I4006" s="9"/>
      <c r="J4006" s="9"/>
      <c r="K4006" s="9"/>
      <c r="L4006" s="9"/>
      <c r="V4006" s="16"/>
    </row>
    <row r="4007" spans="8:22" x14ac:dyDescent="0.2">
      <c r="H4007" s="8"/>
      <c r="I4007" s="9"/>
      <c r="J4007" s="9"/>
      <c r="K4007" s="9"/>
      <c r="L4007" s="9"/>
      <c r="V4007" s="16"/>
    </row>
    <row r="4008" spans="8:22" x14ac:dyDescent="0.2">
      <c r="H4008" s="8"/>
      <c r="I4008" s="9"/>
      <c r="J4008" s="9"/>
      <c r="K4008" s="9"/>
      <c r="L4008" s="9"/>
      <c r="V4008" s="16"/>
    </row>
    <row r="4009" spans="8:22" x14ac:dyDescent="0.2">
      <c r="H4009" s="8"/>
      <c r="I4009" s="9"/>
      <c r="J4009" s="9"/>
      <c r="K4009" s="9"/>
      <c r="L4009" s="9"/>
      <c r="V4009" s="16"/>
    </row>
    <row r="4010" spans="8:22" x14ac:dyDescent="0.2">
      <c r="H4010" s="8"/>
      <c r="I4010" s="9"/>
      <c r="J4010" s="9"/>
      <c r="K4010" s="9"/>
      <c r="L4010" s="9"/>
      <c r="V4010" s="16"/>
    </row>
    <row r="4011" spans="8:22" x14ac:dyDescent="0.2">
      <c r="H4011" s="8"/>
      <c r="I4011" s="9"/>
      <c r="J4011" s="9"/>
      <c r="K4011" s="9"/>
      <c r="L4011" s="9"/>
      <c r="V4011" s="16"/>
    </row>
    <row r="4012" spans="8:22" x14ac:dyDescent="0.2">
      <c r="H4012" s="8"/>
      <c r="I4012" s="9"/>
      <c r="J4012" s="9"/>
      <c r="K4012" s="9"/>
      <c r="L4012" s="9"/>
      <c r="V4012" s="16"/>
    </row>
    <row r="4013" spans="8:22" x14ac:dyDescent="0.2">
      <c r="H4013" s="8"/>
      <c r="I4013" s="9"/>
      <c r="J4013" s="9"/>
      <c r="K4013" s="9"/>
      <c r="L4013" s="9"/>
      <c r="V4013" s="16"/>
    </row>
    <row r="4014" spans="8:22" x14ac:dyDescent="0.2">
      <c r="H4014" s="8"/>
      <c r="I4014" s="9"/>
      <c r="J4014" s="9"/>
      <c r="K4014" s="9"/>
      <c r="L4014" s="9"/>
      <c r="V4014" s="16"/>
    </row>
    <row r="4015" spans="8:22" x14ac:dyDescent="0.2">
      <c r="H4015" s="8"/>
      <c r="I4015" s="9"/>
      <c r="J4015" s="9"/>
      <c r="K4015" s="9"/>
      <c r="L4015" s="9"/>
      <c r="V4015" s="16"/>
    </row>
    <row r="4016" spans="8:22" x14ac:dyDescent="0.2">
      <c r="H4016" s="8"/>
      <c r="I4016" s="9"/>
      <c r="J4016" s="9"/>
      <c r="K4016" s="9"/>
      <c r="L4016" s="9"/>
      <c r="V4016" s="16"/>
    </row>
    <row r="4017" spans="8:22" x14ac:dyDescent="0.2">
      <c r="H4017" s="8"/>
      <c r="I4017" s="9"/>
      <c r="J4017" s="9"/>
      <c r="K4017" s="9"/>
      <c r="L4017" s="9"/>
      <c r="V4017" s="16"/>
    </row>
    <row r="4018" spans="8:22" x14ac:dyDescent="0.2">
      <c r="H4018" s="8"/>
      <c r="I4018" s="9"/>
      <c r="J4018" s="9"/>
      <c r="K4018" s="9"/>
      <c r="L4018" s="9"/>
      <c r="V4018" s="16"/>
    </row>
    <row r="4019" spans="8:22" x14ac:dyDescent="0.2">
      <c r="H4019" s="8"/>
      <c r="I4019" s="9"/>
      <c r="J4019" s="9"/>
      <c r="K4019" s="9"/>
      <c r="L4019" s="9"/>
      <c r="V4019" s="16"/>
    </row>
    <row r="4020" spans="8:22" x14ac:dyDescent="0.2">
      <c r="H4020" s="8"/>
      <c r="I4020" s="9"/>
      <c r="J4020" s="9"/>
      <c r="K4020" s="9"/>
      <c r="L4020" s="9"/>
      <c r="V4020" s="16"/>
    </row>
    <row r="4021" spans="8:22" x14ac:dyDescent="0.2">
      <c r="H4021" s="8"/>
      <c r="I4021" s="9"/>
      <c r="J4021" s="9"/>
      <c r="K4021" s="9"/>
      <c r="L4021" s="9"/>
      <c r="V4021" s="16"/>
    </row>
    <row r="4022" spans="8:22" x14ac:dyDescent="0.2">
      <c r="H4022" s="8"/>
      <c r="I4022" s="9"/>
      <c r="J4022" s="9"/>
      <c r="K4022" s="9"/>
      <c r="L4022" s="9"/>
      <c r="V4022" s="16"/>
    </row>
    <row r="4023" spans="8:22" x14ac:dyDescent="0.2">
      <c r="H4023" s="8"/>
      <c r="I4023" s="9"/>
      <c r="J4023" s="9"/>
      <c r="K4023" s="9"/>
      <c r="L4023" s="9"/>
      <c r="V4023" s="16"/>
    </row>
    <row r="4024" spans="8:22" x14ac:dyDescent="0.2">
      <c r="H4024" s="8"/>
      <c r="I4024" s="9"/>
      <c r="J4024" s="9"/>
      <c r="K4024" s="9"/>
      <c r="L4024" s="9"/>
      <c r="V4024" s="16"/>
    </row>
    <row r="4025" spans="8:22" x14ac:dyDescent="0.2">
      <c r="H4025" s="8"/>
      <c r="I4025" s="9"/>
      <c r="J4025" s="9"/>
      <c r="K4025" s="9"/>
      <c r="L4025" s="9"/>
      <c r="V4025" s="16"/>
    </row>
    <row r="4026" spans="8:22" x14ac:dyDescent="0.2">
      <c r="H4026" s="8"/>
      <c r="I4026" s="9"/>
      <c r="J4026" s="9"/>
      <c r="K4026" s="9"/>
      <c r="L4026" s="9"/>
      <c r="V4026" s="16"/>
    </row>
    <row r="4027" spans="8:22" x14ac:dyDescent="0.2">
      <c r="H4027" s="8"/>
      <c r="I4027" s="9"/>
      <c r="J4027" s="9"/>
      <c r="K4027" s="9"/>
      <c r="L4027" s="9"/>
      <c r="V4027" s="16"/>
    </row>
    <row r="4028" spans="8:22" x14ac:dyDescent="0.2">
      <c r="H4028" s="8"/>
      <c r="I4028" s="9"/>
      <c r="J4028" s="9"/>
      <c r="K4028" s="9"/>
      <c r="L4028" s="9"/>
      <c r="V4028" s="16"/>
    </row>
    <row r="4029" spans="8:22" x14ac:dyDescent="0.2">
      <c r="H4029" s="8"/>
      <c r="I4029" s="9"/>
      <c r="J4029" s="9"/>
      <c r="K4029" s="9"/>
      <c r="L4029" s="9"/>
      <c r="V4029" s="16"/>
    </row>
    <row r="4030" spans="8:22" x14ac:dyDescent="0.2">
      <c r="H4030" s="8"/>
      <c r="I4030" s="9"/>
      <c r="J4030" s="9"/>
      <c r="K4030" s="9"/>
      <c r="L4030" s="9"/>
      <c r="V4030" s="16"/>
    </row>
    <row r="4031" spans="8:22" x14ac:dyDescent="0.2">
      <c r="H4031" s="8"/>
      <c r="I4031" s="9"/>
      <c r="J4031" s="9"/>
      <c r="K4031" s="9"/>
      <c r="L4031" s="9"/>
      <c r="V4031" s="16"/>
    </row>
    <row r="4032" spans="8:22" x14ac:dyDescent="0.2">
      <c r="H4032" s="8"/>
      <c r="I4032" s="9"/>
      <c r="J4032" s="9"/>
      <c r="K4032" s="9"/>
      <c r="L4032" s="9"/>
      <c r="V4032" s="16"/>
    </row>
    <row r="4033" spans="8:22" x14ac:dyDescent="0.2">
      <c r="H4033" s="8"/>
      <c r="I4033" s="9"/>
      <c r="J4033" s="9"/>
      <c r="K4033" s="9"/>
      <c r="L4033" s="9"/>
      <c r="V4033" s="16"/>
    </row>
    <row r="4034" spans="8:22" x14ac:dyDescent="0.2">
      <c r="H4034" s="8"/>
      <c r="I4034" s="9"/>
      <c r="J4034" s="9"/>
      <c r="K4034" s="9"/>
      <c r="L4034" s="9"/>
      <c r="V4034" s="16"/>
    </row>
    <row r="4035" spans="8:22" x14ac:dyDescent="0.2">
      <c r="H4035" s="8"/>
      <c r="I4035" s="9"/>
      <c r="J4035" s="9"/>
      <c r="K4035" s="9"/>
      <c r="L4035" s="9"/>
      <c r="V4035" s="16"/>
    </row>
    <row r="4036" spans="8:22" x14ac:dyDescent="0.2">
      <c r="H4036" s="8"/>
      <c r="I4036" s="9"/>
      <c r="J4036" s="9"/>
      <c r="K4036" s="9"/>
      <c r="L4036" s="9"/>
      <c r="V4036" s="16"/>
    </row>
    <row r="4037" spans="8:22" x14ac:dyDescent="0.2">
      <c r="H4037" s="8"/>
      <c r="I4037" s="9"/>
      <c r="J4037" s="9"/>
      <c r="K4037" s="9"/>
      <c r="L4037" s="9"/>
      <c r="V4037" s="16"/>
    </row>
    <row r="4038" spans="8:22" x14ac:dyDescent="0.2">
      <c r="H4038" s="8"/>
      <c r="I4038" s="9"/>
      <c r="J4038" s="9"/>
      <c r="K4038" s="9"/>
      <c r="L4038" s="9"/>
      <c r="V4038" s="16"/>
    </row>
    <row r="4039" spans="8:22" x14ac:dyDescent="0.2">
      <c r="H4039" s="8"/>
      <c r="I4039" s="9"/>
      <c r="J4039" s="9"/>
      <c r="K4039" s="9"/>
      <c r="L4039" s="9"/>
      <c r="V4039" s="16"/>
    </row>
    <row r="4040" spans="8:22" x14ac:dyDescent="0.2">
      <c r="H4040" s="8"/>
      <c r="I4040" s="9"/>
      <c r="J4040" s="9"/>
      <c r="K4040" s="9"/>
      <c r="L4040" s="9"/>
      <c r="V4040" s="16"/>
    </row>
    <row r="4041" spans="8:22" x14ac:dyDescent="0.2">
      <c r="H4041" s="8"/>
      <c r="I4041" s="9"/>
      <c r="J4041" s="9"/>
      <c r="K4041" s="9"/>
      <c r="L4041" s="9"/>
      <c r="V4041" s="16"/>
    </row>
    <row r="4042" spans="8:22" x14ac:dyDescent="0.2">
      <c r="H4042" s="8"/>
      <c r="I4042" s="9"/>
      <c r="J4042" s="9"/>
      <c r="K4042" s="9"/>
      <c r="L4042" s="9"/>
      <c r="V4042" s="16"/>
    </row>
    <row r="4043" spans="8:22" x14ac:dyDescent="0.2">
      <c r="H4043" s="8"/>
      <c r="I4043" s="9"/>
      <c r="J4043" s="9"/>
      <c r="K4043" s="9"/>
      <c r="L4043" s="9"/>
      <c r="V4043" s="16"/>
    </row>
    <row r="4044" spans="8:22" x14ac:dyDescent="0.2">
      <c r="H4044" s="8"/>
      <c r="I4044" s="9"/>
      <c r="J4044" s="9"/>
      <c r="K4044" s="9"/>
      <c r="L4044" s="9"/>
      <c r="V4044" s="16"/>
    </row>
    <row r="4045" spans="8:22" x14ac:dyDescent="0.2">
      <c r="H4045" s="8"/>
      <c r="I4045" s="9"/>
      <c r="J4045" s="9"/>
      <c r="K4045" s="9"/>
      <c r="L4045" s="9"/>
      <c r="V4045" s="16"/>
    </row>
    <row r="4046" spans="8:22" x14ac:dyDescent="0.2">
      <c r="H4046" s="8"/>
      <c r="I4046" s="9"/>
      <c r="J4046" s="9"/>
      <c r="K4046" s="9"/>
      <c r="L4046" s="9"/>
      <c r="V4046" s="16"/>
    </row>
    <row r="4047" spans="8:22" x14ac:dyDescent="0.2">
      <c r="H4047" s="8"/>
      <c r="I4047" s="9"/>
      <c r="J4047" s="9"/>
      <c r="K4047" s="9"/>
      <c r="L4047" s="9"/>
      <c r="V4047" s="16"/>
    </row>
    <row r="4048" spans="8:22" x14ac:dyDescent="0.2">
      <c r="H4048" s="8"/>
      <c r="I4048" s="9"/>
      <c r="J4048" s="9"/>
      <c r="K4048" s="9"/>
      <c r="L4048" s="9"/>
      <c r="V4048" s="16"/>
    </row>
    <row r="4049" spans="8:22" x14ac:dyDescent="0.2">
      <c r="H4049" s="8"/>
      <c r="I4049" s="9"/>
      <c r="J4049" s="9"/>
      <c r="K4049" s="9"/>
      <c r="L4049" s="9"/>
      <c r="V4049" s="16"/>
    </row>
    <row r="4050" spans="8:22" x14ac:dyDescent="0.2">
      <c r="H4050" s="8"/>
      <c r="I4050" s="9"/>
      <c r="J4050" s="9"/>
      <c r="K4050" s="9"/>
      <c r="L4050" s="9"/>
      <c r="V4050" s="16"/>
    </row>
    <row r="4051" spans="8:22" x14ac:dyDescent="0.2">
      <c r="H4051" s="8"/>
      <c r="I4051" s="9"/>
      <c r="J4051" s="9"/>
      <c r="K4051" s="9"/>
      <c r="L4051" s="9"/>
      <c r="V4051" s="16"/>
    </row>
    <row r="4052" spans="8:22" x14ac:dyDescent="0.2">
      <c r="H4052" s="8"/>
      <c r="I4052" s="9"/>
      <c r="J4052" s="9"/>
      <c r="K4052" s="9"/>
      <c r="L4052" s="9"/>
      <c r="V4052" s="16"/>
    </row>
    <row r="4053" spans="8:22" x14ac:dyDescent="0.2">
      <c r="H4053" s="8"/>
      <c r="I4053" s="9"/>
      <c r="J4053" s="9"/>
      <c r="K4053" s="9"/>
      <c r="L4053" s="9"/>
      <c r="V4053" s="16"/>
    </row>
    <row r="4054" spans="8:22" x14ac:dyDescent="0.2">
      <c r="H4054" s="8"/>
      <c r="I4054" s="9"/>
      <c r="J4054" s="9"/>
      <c r="K4054" s="9"/>
      <c r="L4054" s="9"/>
      <c r="V4054" s="16"/>
    </row>
    <row r="4055" spans="8:22" x14ac:dyDescent="0.2">
      <c r="H4055" s="8"/>
      <c r="I4055" s="9"/>
      <c r="J4055" s="9"/>
      <c r="K4055" s="9"/>
      <c r="L4055" s="9"/>
      <c r="V4055" s="16"/>
    </row>
    <row r="4056" spans="8:22" x14ac:dyDescent="0.2">
      <c r="H4056" s="8"/>
      <c r="I4056" s="9"/>
      <c r="J4056" s="9"/>
      <c r="K4056" s="9"/>
      <c r="L4056" s="9"/>
      <c r="V4056" s="16"/>
    </row>
    <row r="4057" spans="8:22" x14ac:dyDescent="0.2">
      <c r="H4057" s="8"/>
      <c r="I4057" s="9"/>
      <c r="J4057" s="9"/>
      <c r="K4057" s="9"/>
      <c r="L4057" s="9"/>
      <c r="V4057" s="16"/>
    </row>
    <row r="4058" spans="8:22" x14ac:dyDescent="0.2">
      <c r="H4058" s="8"/>
      <c r="I4058" s="9"/>
      <c r="J4058" s="9"/>
      <c r="K4058" s="9"/>
      <c r="L4058" s="9"/>
      <c r="V4058" s="16"/>
    </row>
    <row r="4059" spans="8:22" x14ac:dyDescent="0.2">
      <c r="H4059" s="8"/>
      <c r="I4059" s="9"/>
      <c r="J4059" s="9"/>
      <c r="K4059" s="9"/>
      <c r="L4059" s="9"/>
      <c r="V4059" s="16"/>
    </row>
    <row r="4060" spans="8:22" x14ac:dyDescent="0.2">
      <c r="H4060" s="8"/>
      <c r="I4060" s="9"/>
      <c r="J4060" s="9"/>
      <c r="K4060" s="9"/>
      <c r="L4060" s="9"/>
      <c r="V4060" s="16"/>
    </row>
    <row r="4061" spans="8:22" x14ac:dyDescent="0.2">
      <c r="H4061" s="8"/>
      <c r="I4061" s="9"/>
      <c r="J4061" s="9"/>
      <c r="K4061" s="9"/>
      <c r="L4061" s="9"/>
      <c r="V4061" s="16"/>
    </row>
    <row r="4062" spans="8:22" x14ac:dyDescent="0.2">
      <c r="H4062" s="8"/>
      <c r="I4062" s="9"/>
      <c r="J4062" s="9"/>
      <c r="K4062" s="9"/>
      <c r="L4062" s="9"/>
      <c r="V4062" s="16"/>
    </row>
    <row r="4063" spans="8:22" x14ac:dyDescent="0.2">
      <c r="H4063" s="8"/>
      <c r="I4063" s="9"/>
      <c r="J4063" s="9"/>
      <c r="K4063" s="9"/>
      <c r="L4063" s="9"/>
      <c r="V4063" s="16"/>
    </row>
    <row r="4064" spans="8:22" x14ac:dyDescent="0.2">
      <c r="H4064" s="8"/>
      <c r="I4064" s="9"/>
      <c r="J4064" s="9"/>
      <c r="K4064" s="9"/>
      <c r="L4064" s="9"/>
      <c r="V4064" s="16"/>
    </row>
    <row r="4065" spans="8:22" x14ac:dyDescent="0.2">
      <c r="H4065" s="8"/>
      <c r="I4065" s="9"/>
      <c r="J4065" s="9"/>
      <c r="K4065" s="9"/>
      <c r="L4065" s="9"/>
      <c r="V4065" s="16"/>
    </row>
    <row r="4066" spans="8:22" x14ac:dyDescent="0.2">
      <c r="H4066" s="8"/>
      <c r="I4066" s="9"/>
      <c r="J4066" s="9"/>
      <c r="K4066" s="9"/>
      <c r="L4066" s="9"/>
      <c r="V4066" s="16"/>
    </row>
    <row r="4067" spans="8:22" x14ac:dyDescent="0.2">
      <c r="H4067" s="8"/>
      <c r="I4067" s="9"/>
      <c r="J4067" s="9"/>
      <c r="K4067" s="9"/>
      <c r="L4067" s="9"/>
      <c r="V4067" s="16"/>
    </row>
    <row r="4068" spans="8:22" x14ac:dyDescent="0.2">
      <c r="H4068" s="8"/>
      <c r="I4068" s="9"/>
      <c r="J4068" s="9"/>
      <c r="K4068" s="9"/>
      <c r="L4068" s="9"/>
      <c r="V4068" s="16"/>
    </row>
    <row r="4069" spans="8:22" x14ac:dyDescent="0.2">
      <c r="H4069" s="8"/>
      <c r="I4069" s="9"/>
      <c r="J4069" s="9"/>
      <c r="K4069" s="9"/>
      <c r="L4069" s="9"/>
      <c r="V4069" s="16"/>
    </row>
    <row r="4070" spans="8:22" x14ac:dyDescent="0.2">
      <c r="H4070" s="8"/>
      <c r="I4070" s="9"/>
      <c r="J4070" s="9"/>
      <c r="K4070" s="9"/>
      <c r="L4070" s="9"/>
      <c r="V4070" s="16"/>
    </row>
    <row r="4071" spans="8:22" x14ac:dyDescent="0.2">
      <c r="H4071" s="8"/>
      <c r="I4071" s="9"/>
      <c r="J4071" s="9"/>
      <c r="K4071" s="9"/>
      <c r="L4071" s="9"/>
      <c r="V4071" s="16"/>
    </row>
    <row r="4072" spans="8:22" x14ac:dyDescent="0.2">
      <c r="H4072" s="8"/>
      <c r="I4072" s="9"/>
      <c r="J4072" s="9"/>
      <c r="K4072" s="9"/>
      <c r="L4072" s="9"/>
      <c r="V4072" s="16"/>
    </row>
    <row r="4073" spans="8:22" x14ac:dyDescent="0.2">
      <c r="H4073" s="8"/>
      <c r="I4073" s="9"/>
      <c r="J4073" s="9"/>
      <c r="K4073" s="9"/>
      <c r="L4073" s="9"/>
      <c r="V4073" s="16"/>
    </row>
    <row r="4074" spans="8:22" x14ac:dyDescent="0.2">
      <c r="H4074" s="8"/>
      <c r="I4074" s="9"/>
      <c r="J4074" s="9"/>
      <c r="K4074" s="9"/>
      <c r="L4074" s="9"/>
      <c r="V4074" s="16"/>
    </row>
    <row r="4075" spans="8:22" x14ac:dyDescent="0.2">
      <c r="H4075" s="8"/>
      <c r="I4075" s="9"/>
      <c r="J4075" s="9"/>
      <c r="K4075" s="9"/>
      <c r="L4075" s="9"/>
      <c r="V4075" s="16"/>
    </row>
    <row r="4076" spans="8:22" x14ac:dyDescent="0.2">
      <c r="H4076" s="8"/>
      <c r="I4076" s="9"/>
      <c r="J4076" s="9"/>
      <c r="K4076" s="9"/>
      <c r="L4076" s="9"/>
      <c r="V4076" s="16"/>
    </row>
    <row r="4077" spans="8:22" x14ac:dyDescent="0.2">
      <c r="H4077" s="8"/>
      <c r="I4077" s="9"/>
      <c r="J4077" s="9"/>
      <c r="K4077" s="9"/>
      <c r="L4077" s="9"/>
      <c r="V4077" s="16"/>
    </row>
    <row r="4078" spans="8:22" x14ac:dyDescent="0.2">
      <c r="H4078" s="8"/>
      <c r="I4078" s="9"/>
      <c r="J4078" s="9"/>
      <c r="K4078" s="9"/>
      <c r="L4078" s="9"/>
      <c r="V4078" s="16"/>
    </row>
    <row r="4079" spans="8:22" x14ac:dyDescent="0.2">
      <c r="H4079" s="8"/>
      <c r="I4079" s="9"/>
      <c r="J4079" s="9"/>
      <c r="K4079" s="9"/>
      <c r="L4079" s="9"/>
      <c r="V4079" s="16"/>
    </row>
    <row r="4080" spans="8:22" x14ac:dyDescent="0.2">
      <c r="H4080" s="8"/>
      <c r="I4080" s="9"/>
      <c r="J4080" s="9"/>
      <c r="K4080" s="9"/>
      <c r="L4080" s="9"/>
      <c r="V4080" s="16"/>
    </row>
    <row r="4081" spans="8:22" x14ac:dyDescent="0.2">
      <c r="H4081" s="8"/>
      <c r="I4081" s="9"/>
      <c r="J4081" s="9"/>
      <c r="K4081" s="9"/>
      <c r="L4081" s="9"/>
      <c r="V4081" s="16"/>
    </row>
    <row r="4082" spans="8:22" x14ac:dyDescent="0.2">
      <c r="H4082" s="8"/>
      <c r="I4082" s="9"/>
      <c r="J4082" s="9"/>
      <c r="K4082" s="9"/>
      <c r="L4082" s="9"/>
      <c r="V4082" s="16"/>
    </row>
    <row r="4083" spans="8:22" x14ac:dyDescent="0.2">
      <c r="H4083" s="8"/>
      <c r="I4083" s="9"/>
      <c r="J4083" s="9"/>
      <c r="K4083" s="9"/>
      <c r="L4083" s="9"/>
      <c r="V4083" s="16"/>
    </row>
    <row r="4084" spans="8:22" x14ac:dyDescent="0.2">
      <c r="H4084" s="8"/>
      <c r="I4084" s="9"/>
      <c r="J4084" s="9"/>
      <c r="K4084" s="9"/>
      <c r="L4084" s="9"/>
      <c r="V4084" s="16"/>
    </row>
    <row r="4085" spans="8:22" x14ac:dyDescent="0.2">
      <c r="H4085" s="8"/>
      <c r="I4085" s="9"/>
      <c r="J4085" s="9"/>
      <c r="K4085" s="9"/>
      <c r="L4085" s="9"/>
      <c r="V4085" s="16"/>
    </row>
    <row r="4086" spans="8:22" x14ac:dyDescent="0.2">
      <c r="H4086" s="8"/>
      <c r="I4086" s="9"/>
      <c r="J4086" s="9"/>
      <c r="K4086" s="9"/>
      <c r="L4086" s="9"/>
      <c r="V4086" s="16"/>
    </row>
    <row r="4087" spans="8:22" x14ac:dyDescent="0.2">
      <c r="H4087" s="8"/>
      <c r="I4087" s="9"/>
      <c r="J4087" s="9"/>
      <c r="K4087" s="9"/>
      <c r="L4087" s="9"/>
      <c r="V4087" s="16"/>
    </row>
    <row r="4088" spans="8:22" x14ac:dyDescent="0.2">
      <c r="H4088" s="8"/>
      <c r="I4088" s="9"/>
      <c r="J4088" s="9"/>
      <c r="K4088" s="9"/>
      <c r="L4088" s="9"/>
      <c r="V4088" s="16"/>
    </row>
    <row r="4089" spans="8:22" x14ac:dyDescent="0.2">
      <c r="H4089" s="8"/>
      <c r="I4089" s="9"/>
      <c r="J4089" s="9"/>
      <c r="K4089" s="9"/>
      <c r="L4089" s="9"/>
      <c r="V4089" s="16"/>
    </row>
    <row r="4090" spans="8:22" x14ac:dyDescent="0.2">
      <c r="H4090" s="8"/>
      <c r="I4090" s="9"/>
      <c r="J4090" s="9"/>
      <c r="K4090" s="9"/>
      <c r="L4090" s="9"/>
      <c r="V4090" s="16"/>
    </row>
    <row r="4091" spans="8:22" x14ac:dyDescent="0.2">
      <c r="H4091" s="8"/>
      <c r="I4091" s="9"/>
      <c r="J4091" s="9"/>
      <c r="K4091" s="9"/>
      <c r="L4091" s="9"/>
      <c r="V4091" s="16"/>
    </row>
    <row r="4092" spans="8:22" x14ac:dyDescent="0.2">
      <c r="H4092" s="8"/>
      <c r="I4092" s="9"/>
      <c r="J4092" s="9"/>
      <c r="K4092" s="9"/>
      <c r="L4092" s="9"/>
      <c r="V4092" s="16"/>
    </row>
    <row r="4093" spans="8:22" x14ac:dyDescent="0.2">
      <c r="H4093" s="8"/>
      <c r="I4093" s="9"/>
      <c r="J4093" s="9"/>
      <c r="K4093" s="9"/>
      <c r="L4093" s="9"/>
      <c r="V4093" s="16"/>
    </row>
    <row r="4094" spans="8:22" x14ac:dyDescent="0.2">
      <c r="H4094" s="8"/>
      <c r="I4094" s="9"/>
      <c r="J4094" s="9"/>
      <c r="K4094" s="9"/>
      <c r="L4094" s="9"/>
      <c r="V4094" s="16"/>
    </row>
    <row r="4095" spans="8:22" x14ac:dyDescent="0.2">
      <c r="H4095" s="8"/>
      <c r="I4095" s="9"/>
      <c r="J4095" s="9"/>
      <c r="K4095" s="9"/>
      <c r="L4095" s="9"/>
      <c r="V4095" s="16"/>
    </row>
    <row r="4096" spans="8:22" x14ac:dyDescent="0.2">
      <c r="H4096" s="8"/>
      <c r="I4096" s="9"/>
      <c r="J4096" s="9"/>
      <c r="K4096" s="9"/>
      <c r="L4096" s="9"/>
      <c r="V4096" s="16"/>
    </row>
    <row r="4097" spans="8:22" x14ac:dyDescent="0.2">
      <c r="H4097" s="8"/>
      <c r="I4097" s="9"/>
      <c r="J4097" s="9"/>
      <c r="K4097" s="9"/>
      <c r="L4097" s="9"/>
      <c r="V4097" s="16"/>
    </row>
    <row r="4098" spans="8:22" x14ac:dyDescent="0.2">
      <c r="H4098" s="8"/>
      <c r="I4098" s="9"/>
      <c r="J4098" s="9"/>
      <c r="K4098" s="9"/>
      <c r="L4098" s="9"/>
      <c r="V4098" s="16"/>
    </row>
    <row r="4099" spans="8:22" x14ac:dyDescent="0.2">
      <c r="H4099" s="8"/>
      <c r="I4099" s="9"/>
      <c r="J4099" s="9"/>
      <c r="K4099" s="9"/>
      <c r="L4099" s="9"/>
      <c r="V4099" s="16"/>
    </row>
    <row r="4100" spans="8:22" x14ac:dyDescent="0.2">
      <c r="H4100" s="8"/>
      <c r="I4100" s="9"/>
      <c r="J4100" s="9"/>
      <c r="K4100" s="9"/>
      <c r="L4100" s="9"/>
      <c r="V4100" s="16"/>
    </row>
    <row r="4101" spans="8:22" x14ac:dyDescent="0.2">
      <c r="H4101" s="8"/>
      <c r="I4101" s="9"/>
      <c r="J4101" s="9"/>
      <c r="K4101" s="9"/>
      <c r="L4101" s="9"/>
      <c r="V4101" s="16"/>
    </row>
    <row r="4102" spans="8:22" x14ac:dyDescent="0.2">
      <c r="H4102" s="8"/>
      <c r="I4102" s="9"/>
      <c r="J4102" s="9"/>
      <c r="K4102" s="9"/>
      <c r="L4102" s="9"/>
      <c r="V4102" s="16"/>
    </row>
    <row r="4103" spans="8:22" x14ac:dyDescent="0.2">
      <c r="H4103" s="8"/>
      <c r="I4103" s="9"/>
      <c r="J4103" s="9"/>
      <c r="K4103" s="9"/>
      <c r="L4103" s="9"/>
      <c r="V4103" s="16"/>
    </row>
    <row r="4104" spans="8:22" x14ac:dyDescent="0.2">
      <c r="H4104" s="8"/>
      <c r="I4104" s="9"/>
      <c r="J4104" s="9"/>
      <c r="K4104" s="9"/>
      <c r="L4104" s="9"/>
      <c r="V4104" s="16"/>
    </row>
    <row r="4105" spans="8:22" x14ac:dyDescent="0.2">
      <c r="H4105" s="8"/>
      <c r="I4105" s="9"/>
      <c r="J4105" s="9"/>
      <c r="K4105" s="9"/>
      <c r="L4105" s="9"/>
      <c r="V4105" s="16"/>
    </row>
    <row r="4106" spans="8:22" x14ac:dyDescent="0.2">
      <c r="H4106" s="8"/>
      <c r="I4106" s="9"/>
      <c r="J4106" s="9"/>
      <c r="K4106" s="9"/>
      <c r="L4106" s="9"/>
      <c r="V4106" s="16"/>
    </row>
    <row r="4107" spans="8:22" x14ac:dyDescent="0.2">
      <c r="H4107" s="8"/>
      <c r="I4107" s="9"/>
      <c r="J4107" s="9"/>
      <c r="K4107" s="9"/>
      <c r="L4107" s="9"/>
      <c r="V4107" s="16"/>
    </row>
    <row r="4108" spans="8:22" x14ac:dyDescent="0.2">
      <c r="H4108" s="8"/>
      <c r="I4108" s="9"/>
      <c r="J4108" s="9"/>
      <c r="K4108" s="9"/>
      <c r="L4108" s="9"/>
      <c r="V4108" s="16"/>
    </row>
    <row r="4109" spans="8:22" x14ac:dyDescent="0.2">
      <c r="H4109" s="8"/>
      <c r="I4109" s="9"/>
      <c r="J4109" s="9"/>
      <c r="K4109" s="9"/>
      <c r="L4109" s="9"/>
      <c r="V4109" s="16"/>
    </row>
    <row r="4110" spans="8:22" x14ac:dyDescent="0.2">
      <c r="H4110" s="8"/>
      <c r="I4110" s="9"/>
      <c r="J4110" s="9"/>
      <c r="K4110" s="9"/>
      <c r="L4110" s="9"/>
      <c r="V4110" s="16"/>
    </row>
    <row r="4111" spans="8:22" x14ac:dyDescent="0.2">
      <c r="H4111" s="8"/>
      <c r="I4111" s="9"/>
      <c r="J4111" s="9"/>
      <c r="K4111" s="9"/>
      <c r="L4111" s="9"/>
      <c r="V4111" s="16"/>
    </row>
    <row r="4112" spans="8:22" x14ac:dyDescent="0.2">
      <c r="H4112" s="8"/>
      <c r="I4112" s="9"/>
      <c r="J4112" s="9"/>
      <c r="K4112" s="9"/>
      <c r="L4112" s="9"/>
      <c r="V4112" s="16"/>
    </row>
    <row r="4113" spans="8:22" x14ac:dyDescent="0.2">
      <c r="H4113" s="8"/>
      <c r="I4113" s="9"/>
      <c r="J4113" s="9"/>
      <c r="K4113" s="9"/>
      <c r="L4113" s="9"/>
      <c r="V4113" s="16"/>
    </row>
    <row r="4114" spans="8:22" x14ac:dyDescent="0.2">
      <c r="H4114" s="8"/>
      <c r="I4114" s="9"/>
      <c r="J4114" s="9"/>
      <c r="K4114" s="9"/>
      <c r="L4114" s="9"/>
      <c r="V4114" s="16"/>
    </row>
    <row r="4115" spans="8:22" x14ac:dyDescent="0.2">
      <c r="H4115" s="8"/>
      <c r="I4115" s="9"/>
      <c r="J4115" s="9"/>
      <c r="K4115" s="9"/>
      <c r="L4115" s="9"/>
      <c r="V4115" s="16"/>
    </row>
    <row r="4116" spans="8:22" x14ac:dyDescent="0.2">
      <c r="H4116" s="8"/>
      <c r="I4116" s="9"/>
      <c r="J4116" s="9"/>
      <c r="K4116" s="9"/>
      <c r="L4116" s="9"/>
      <c r="V4116" s="16"/>
    </row>
    <row r="4117" spans="8:22" x14ac:dyDescent="0.2">
      <c r="H4117" s="8"/>
      <c r="I4117" s="9"/>
      <c r="J4117" s="9"/>
      <c r="K4117" s="9"/>
      <c r="L4117" s="9"/>
      <c r="V4117" s="16"/>
    </row>
    <row r="4118" spans="8:22" x14ac:dyDescent="0.2">
      <c r="H4118" s="8"/>
      <c r="I4118" s="9"/>
      <c r="J4118" s="9"/>
      <c r="K4118" s="9"/>
      <c r="L4118" s="9"/>
      <c r="V4118" s="16"/>
    </row>
    <row r="4119" spans="8:22" x14ac:dyDescent="0.2">
      <c r="H4119" s="8"/>
      <c r="I4119" s="9"/>
      <c r="J4119" s="9"/>
      <c r="K4119" s="9"/>
      <c r="L4119" s="9"/>
      <c r="V4119" s="16"/>
    </row>
    <row r="4120" spans="8:22" x14ac:dyDescent="0.2">
      <c r="H4120" s="8"/>
      <c r="I4120" s="9"/>
      <c r="J4120" s="9"/>
      <c r="K4120" s="9"/>
      <c r="L4120" s="9"/>
      <c r="V4120" s="16"/>
    </row>
    <row r="4121" spans="8:22" x14ac:dyDescent="0.2">
      <c r="H4121" s="8"/>
      <c r="I4121" s="9"/>
      <c r="J4121" s="9"/>
      <c r="K4121" s="9"/>
      <c r="L4121" s="9"/>
      <c r="V4121" s="16"/>
    </row>
    <row r="4122" spans="8:22" x14ac:dyDescent="0.2">
      <c r="H4122" s="8"/>
      <c r="I4122" s="9"/>
      <c r="J4122" s="9"/>
      <c r="K4122" s="9"/>
      <c r="L4122" s="9"/>
      <c r="V4122" s="16"/>
    </row>
    <row r="4123" spans="8:22" x14ac:dyDescent="0.2">
      <c r="H4123" s="8"/>
      <c r="I4123" s="9"/>
      <c r="J4123" s="9"/>
      <c r="K4123" s="9"/>
      <c r="L4123" s="9"/>
      <c r="V4123" s="16"/>
    </row>
    <row r="4124" spans="8:22" x14ac:dyDescent="0.2">
      <c r="H4124" s="8"/>
      <c r="I4124" s="9"/>
      <c r="J4124" s="9"/>
      <c r="K4124" s="9"/>
      <c r="L4124" s="9"/>
      <c r="V4124" s="16"/>
    </row>
    <row r="4125" spans="8:22" x14ac:dyDescent="0.2">
      <c r="H4125" s="8"/>
      <c r="I4125" s="9"/>
      <c r="J4125" s="9"/>
      <c r="K4125" s="9"/>
      <c r="L4125" s="9"/>
      <c r="V4125" s="16"/>
    </row>
    <row r="4126" spans="8:22" x14ac:dyDescent="0.2">
      <c r="H4126" s="8"/>
      <c r="I4126" s="9"/>
      <c r="J4126" s="9"/>
      <c r="K4126" s="9"/>
      <c r="L4126" s="9"/>
      <c r="V4126" s="16"/>
    </row>
    <row r="4127" spans="8:22" x14ac:dyDescent="0.2">
      <c r="H4127" s="8"/>
      <c r="I4127" s="9"/>
      <c r="J4127" s="9"/>
      <c r="K4127" s="9"/>
      <c r="L4127" s="9"/>
      <c r="V4127" s="16"/>
    </row>
    <row r="4128" spans="8:22" x14ac:dyDescent="0.2">
      <c r="H4128" s="8"/>
      <c r="I4128" s="9"/>
      <c r="J4128" s="9"/>
      <c r="K4128" s="9"/>
      <c r="L4128" s="9"/>
      <c r="V4128" s="16"/>
    </row>
    <row r="4129" spans="8:22" x14ac:dyDescent="0.2">
      <c r="H4129" s="8"/>
      <c r="I4129" s="9"/>
      <c r="J4129" s="9"/>
      <c r="K4129" s="9"/>
      <c r="L4129" s="9"/>
      <c r="V4129" s="16"/>
    </row>
    <row r="4130" spans="8:22" x14ac:dyDescent="0.2">
      <c r="H4130" s="8"/>
      <c r="I4130" s="9"/>
      <c r="J4130" s="9"/>
      <c r="K4130" s="9"/>
      <c r="L4130" s="9"/>
      <c r="V4130" s="16"/>
    </row>
    <row r="4131" spans="8:22" x14ac:dyDescent="0.2">
      <c r="H4131" s="8"/>
      <c r="I4131" s="9"/>
      <c r="J4131" s="9"/>
      <c r="K4131" s="9"/>
      <c r="L4131" s="9"/>
      <c r="V4131" s="16"/>
    </row>
    <row r="4132" spans="8:22" x14ac:dyDescent="0.2">
      <c r="H4132" s="8"/>
      <c r="I4132" s="9"/>
      <c r="J4132" s="9"/>
      <c r="K4132" s="9"/>
      <c r="L4132" s="9"/>
      <c r="V4132" s="16"/>
    </row>
    <row r="4133" spans="8:22" x14ac:dyDescent="0.2">
      <c r="H4133" s="8"/>
      <c r="I4133" s="9"/>
      <c r="J4133" s="9"/>
      <c r="K4133" s="9"/>
      <c r="L4133" s="9"/>
      <c r="V4133" s="16"/>
    </row>
    <row r="4134" spans="8:22" x14ac:dyDescent="0.2">
      <c r="H4134" s="8"/>
      <c r="I4134" s="9"/>
      <c r="J4134" s="9"/>
      <c r="K4134" s="9"/>
      <c r="L4134" s="9"/>
      <c r="V4134" s="16"/>
    </row>
    <row r="4135" spans="8:22" x14ac:dyDescent="0.2">
      <c r="H4135" s="8"/>
      <c r="I4135" s="9"/>
      <c r="J4135" s="9"/>
      <c r="K4135" s="9"/>
      <c r="L4135" s="9"/>
      <c r="V4135" s="16"/>
    </row>
    <row r="4136" spans="8:22" x14ac:dyDescent="0.2">
      <c r="H4136" s="8"/>
      <c r="I4136" s="9"/>
      <c r="J4136" s="9"/>
      <c r="K4136" s="9"/>
      <c r="L4136" s="9"/>
      <c r="V4136" s="16"/>
    </row>
    <row r="4137" spans="8:22" x14ac:dyDescent="0.2">
      <c r="H4137" s="8"/>
      <c r="I4137" s="9"/>
      <c r="J4137" s="9"/>
      <c r="K4137" s="9"/>
      <c r="L4137" s="9"/>
      <c r="V4137" s="16"/>
    </row>
    <row r="4138" spans="8:22" x14ac:dyDescent="0.2">
      <c r="H4138" s="8"/>
      <c r="I4138" s="9"/>
      <c r="J4138" s="9"/>
      <c r="K4138" s="9"/>
      <c r="L4138" s="9"/>
      <c r="V4138" s="16"/>
    </row>
    <row r="4139" spans="8:22" x14ac:dyDescent="0.2">
      <c r="H4139" s="8"/>
      <c r="I4139" s="9"/>
      <c r="J4139" s="9"/>
      <c r="K4139" s="9"/>
      <c r="L4139" s="9"/>
      <c r="V4139" s="16"/>
    </row>
    <row r="4140" spans="8:22" x14ac:dyDescent="0.2">
      <c r="H4140" s="8"/>
      <c r="I4140" s="9"/>
      <c r="J4140" s="9"/>
      <c r="K4140" s="9"/>
      <c r="L4140" s="9"/>
      <c r="V4140" s="16"/>
    </row>
    <row r="4141" spans="8:22" x14ac:dyDescent="0.2">
      <c r="H4141" s="8"/>
      <c r="I4141" s="9"/>
      <c r="J4141" s="9"/>
      <c r="K4141" s="9"/>
      <c r="L4141" s="9"/>
      <c r="V4141" s="16"/>
    </row>
    <row r="4142" spans="8:22" x14ac:dyDescent="0.2">
      <c r="H4142" s="8"/>
      <c r="I4142" s="9"/>
      <c r="J4142" s="9"/>
      <c r="K4142" s="9"/>
      <c r="L4142" s="9"/>
      <c r="V4142" s="16"/>
    </row>
    <row r="4143" spans="8:22" x14ac:dyDescent="0.2">
      <c r="H4143" s="8"/>
      <c r="I4143" s="9"/>
      <c r="J4143" s="9"/>
      <c r="K4143" s="9"/>
      <c r="L4143" s="9"/>
      <c r="V4143" s="16"/>
    </row>
    <row r="4144" spans="8:22" x14ac:dyDescent="0.2">
      <c r="H4144" s="8"/>
      <c r="I4144" s="9"/>
      <c r="J4144" s="9"/>
      <c r="K4144" s="9"/>
      <c r="L4144" s="9"/>
      <c r="V4144" s="16"/>
    </row>
    <row r="4145" spans="8:22" x14ac:dyDescent="0.2">
      <c r="H4145" s="8"/>
      <c r="I4145" s="9"/>
      <c r="J4145" s="9"/>
      <c r="K4145" s="9"/>
      <c r="L4145" s="9"/>
      <c r="V4145" s="16"/>
    </row>
    <row r="4146" spans="8:22" x14ac:dyDescent="0.2">
      <c r="H4146" s="8"/>
      <c r="I4146" s="9"/>
      <c r="J4146" s="9"/>
      <c r="K4146" s="9"/>
      <c r="L4146" s="9"/>
      <c r="V4146" s="16"/>
    </row>
    <row r="4147" spans="8:22" x14ac:dyDescent="0.2">
      <c r="H4147" s="8"/>
      <c r="I4147" s="9"/>
      <c r="J4147" s="9"/>
      <c r="K4147" s="9"/>
      <c r="L4147" s="9"/>
      <c r="V4147" s="16"/>
    </row>
    <row r="4148" spans="8:22" x14ac:dyDescent="0.2">
      <c r="H4148" s="8"/>
      <c r="I4148" s="9"/>
      <c r="J4148" s="9"/>
      <c r="K4148" s="9"/>
      <c r="L4148" s="9"/>
      <c r="V4148" s="16"/>
    </row>
    <row r="4149" spans="8:22" x14ac:dyDescent="0.2">
      <c r="H4149" s="8"/>
      <c r="I4149" s="9"/>
      <c r="J4149" s="9"/>
      <c r="K4149" s="9"/>
      <c r="L4149" s="9"/>
      <c r="V4149" s="16"/>
    </row>
    <row r="4150" spans="8:22" x14ac:dyDescent="0.2">
      <c r="H4150" s="8"/>
      <c r="I4150" s="9"/>
      <c r="J4150" s="9"/>
      <c r="K4150" s="9"/>
      <c r="L4150" s="9"/>
      <c r="V4150" s="16"/>
    </row>
    <row r="4151" spans="8:22" x14ac:dyDescent="0.2">
      <c r="H4151" s="8"/>
      <c r="I4151" s="9"/>
      <c r="J4151" s="9"/>
      <c r="K4151" s="9"/>
      <c r="L4151" s="9"/>
      <c r="V4151" s="16"/>
    </row>
    <row r="4152" spans="8:22" x14ac:dyDescent="0.2">
      <c r="H4152" s="8"/>
      <c r="I4152" s="9"/>
      <c r="J4152" s="9"/>
      <c r="K4152" s="9"/>
      <c r="L4152" s="9"/>
      <c r="V4152" s="16"/>
    </row>
    <row r="4153" spans="8:22" x14ac:dyDescent="0.2">
      <c r="H4153" s="8"/>
      <c r="I4153" s="9"/>
      <c r="J4153" s="9"/>
      <c r="K4153" s="9"/>
      <c r="L4153" s="9"/>
      <c r="V4153" s="16"/>
    </row>
    <row r="4154" spans="8:22" x14ac:dyDescent="0.2">
      <c r="H4154" s="8"/>
      <c r="I4154" s="9"/>
      <c r="J4154" s="9"/>
      <c r="K4154" s="9"/>
      <c r="L4154" s="9"/>
      <c r="V4154" s="16"/>
    </row>
    <row r="4155" spans="8:22" x14ac:dyDescent="0.2">
      <c r="H4155" s="8"/>
      <c r="I4155" s="9"/>
      <c r="J4155" s="9"/>
      <c r="K4155" s="9"/>
      <c r="L4155" s="9"/>
      <c r="V4155" s="16"/>
    </row>
    <row r="4156" spans="8:22" x14ac:dyDescent="0.2">
      <c r="H4156" s="8"/>
      <c r="I4156" s="9"/>
      <c r="J4156" s="9"/>
      <c r="K4156" s="9"/>
      <c r="L4156" s="9"/>
      <c r="V4156" s="16"/>
    </row>
    <row r="4157" spans="8:22" x14ac:dyDescent="0.2">
      <c r="H4157" s="8"/>
      <c r="I4157" s="9"/>
      <c r="J4157" s="9"/>
      <c r="K4157" s="9"/>
      <c r="L4157" s="9"/>
      <c r="V4157" s="16"/>
    </row>
    <row r="4158" spans="8:22" x14ac:dyDescent="0.2">
      <c r="H4158" s="8"/>
      <c r="I4158" s="9"/>
      <c r="J4158" s="9"/>
      <c r="K4158" s="9"/>
      <c r="L4158" s="9"/>
      <c r="V4158" s="16"/>
    </row>
    <row r="4159" spans="8:22" x14ac:dyDescent="0.2">
      <c r="H4159" s="8"/>
      <c r="I4159" s="9"/>
      <c r="J4159" s="9"/>
      <c r="K4159" s="9"/>
      <c r="L4159" s="9"/>
      <c r="V4159" s="16"/>
    </row>
    <row r="4160" spans="8:22" x14ac:dyDescent="0.2">
      <c r="H4160" s="8"/>
      <c r="I4160" s="9"/>
      <c r="J4160" s="9"/>
      <c r="K4160" s="9"/>
      <c r="L4160" s="9"/>
      <c r="V4160" s="16"/>
    </row>
    <row r="4161" spans="8:22" x14ac:dyDescent="0.2">
      <c r="H4161" s="8"/>
      <c r="I4161" s="9"/>
      <c r="J4161" s="9"/>
      <c r="K4161" s="9"/>
      <c r="L4161" s="9"/>
      <c r="V4161" s="16"/>
    </row>
    <row r="4162" spans="8:22" x14ac:dyDescent="0.2">
      <c r="H4162" s="8"/>
      <c r="I4162" s="9"/>
      <c r="J4162" s="9"/>
      <c r="K4162" s="9"/>
      <c r="L4162" s="9"/>
      <c r="V4162" s="16"/>
    </row>
    <row r="4163" spans="8:22" x14ac:dyDescent="0.2">
      <c r="H4163" s="8"/>
      <c r="I4163" s="9"/>
      <c r="J4163" s="9"/>
      <c r="K4163" s="9"/>
      <c r="L4163" s="9"/>
      <c r="V4163" s="16"/>
    </row>
    <row r="4164" spans="8:22" x14ac:dyDescent="0.2">
      <c r="H4164" s="8"/>
      <c r="I4164" s="9"/>
      <c r="J4164" s="9"/>
      <c r="K4164" s="9"/>
      <c r="L4164" s="9"/>
      <c r="V4164" s="16"/>
    </row>
    <row r="4165" spans="8:22" x14ac:dyDescent="0.2">
      <c r="H4165" s="8"/>
      <c r="I4165" s="9"/>
      <c r="J4165" s="9"/>
      <c r="K4165" s="9"/>
      <c r="L4165" s="9"/>
      <c r="V4165" s="16"/>
    </row>
    <row r="4166" spans="8:22" x14ac:dyDescent="0.2">
      <c r="H4166" s="8"/>
      <c r="I4166" s="9"/>
      <c r="J4166" s="9"/>
      <c r="K4166" s="9"/>
      <c r="L4166" s="9"/>
      <c r="V4166" s="16"/>
    </row>
    <row r="4167" spans="8:22" x14ac:dyDescent="0.2">
      <c r="H4167" s="8"/>
      <c r="I4167" s="9"/>
      <c r="J4167" s="9"/>
      <c r="K4167" s="9"/>
      <c r="L4167" s="9"/>
      <c r="V4167" s="16"/>
    </row>
    <row r="4168" spans="8:22" x14ac:dyDescent="0.2">
      <c r="H4168" s="8"/>
      <c r="I4168" s="9"/>
      <c r="J4168" s="9"/>
      <c r="K4168" s="9"/>
      <c r="L4168" s="9"/>
      <c r="V4168" s="16"/>
    </row>
    <row r="4169" spans="8:22" x14ac:dyDescent="0.2">
      <c r="H4169" s="8"/>
      <c r="I4169" s="9"/>
      <c r="J4169" s="9"/>
      <c r="K4169" s="9"/>
      <c r="L4169" s="9"/>
      <c r="V4169" s="16"/>
    </row>
    <row r="4170" spans="8:22" x14ac:dyDescent="0.2">
      <c r="H4170" s="8"/>
      <c r="I4170" s="9"/>
      <c r="J4170" s="9"/>
      <c r="K4170" s="9"/>
      <c r="L4170" s="9"/>
      <c r="V4170" s="16"/>
    </row>
    <row r="4171" spans="8:22" x14ac:dyDescent="0.2">
      <c r="H4171" s="8"/>
      <c r="I4171" s="9"/>
      <c r="J4171" s="9"/>
      <c r="K4171" s="9"/>
      <c r="L4171" s="9"/>
      <c r="V4171" s="16"/>
    </row>
    <row r="4172" spans="8:22" x14ac:dyDescent="0.2">
      <c r="H4172" s="8"/>
      <c r="I4172" s="9"/>
      <c r="J4172" s="9"/>
      <c r="K4172" s="9"/>
      <c r="L4172" s="9"/>
      <c r="V4172" s="16"/>
    </row>
    <row r="4173" spans="8:22" x14ac:dyDescent="0.2">
      <c r="H4173" s="8"/>
      <c r="I4173" s="9"/>
      <c r="J4173" s="9"/>
      <c r="K4173" s="9"/>
      <c r="L4173" s="9"/>
      <c r="V4173" s="16"/>
    </row>
    <row r="4174" spans="8:22" x14ac:dyDescent="0.2">
      <c r="H4174" s="8"/>
      <c r="I4174" s="9"/>
      <c r="J4174" s="9"/>
      <c r="K4174" s="9"/>
      <c r="L4174" s="9"/>
      <c r="V4174" s="16"/>
    </row>
    <row r="4175" spans="8:22" x14ac:dyDescent="0.2">
      <c r="H4175" s="8"/>
      <c r="I4175" s="9"/>
      <c r="J4175" s="9"/>
      <c r="K4175" s="9"/>
      <c r="L4175" s="9"/>
      <c r="V4175" s="16"/>
    </row>
    <row r="4176" spans="8:22" x14ac:dyDescent="0.2">
      <c r="H4176" s="8"/>
      <c r="I4176" s="9"/>
      <c r="J4176" s="9"/>
      <c r="K4176" s="9"/>
      <c r="L4176" s="9"/>
      <c r="V4176" s="16"/>
    </row>
    <row r="4177" spans="8:22" x14ac:dyDescent="0.2">
      <c r="H4177" s="8"/>
      <c r="I4177" s="9"/>
      <c r="J4177" s="9"/>
      <c r="K4177" s="9"/>
      <c r="L4177" s="9"/>
      <c r="V4177" s="16"/>
    </row>
    <row r="4178" spans="8:22" x14ac:dyDescent="0.2">
      <c r="H4178" s="8"/>
      <c r="I4178" s="9"/>
      <c r="J4178" s="9"/>
      <c r="K4178" s="9"/>
      <c r="L4178" s="9"/>
      <c r="V4178" s="16"/>
    </row>
    <row r="4179" spans="8:22" x14ac:dyDescent="0.2">
      <c r="H4179" s="8"/>
      <c r="I4179" s="9"/>
      <c r="J4179" s="9"/>
      <c r="K4179" s="9"/>
      <c r="L4179" s="9"/>
      <c r="V4179" s="16"/>
    </row>
    <row r="4180" spans="8:22" x14ac:dyDescent="0.2">
      <c r="H4180" s="8"/>
      <c r="I4180" s="9"/>
      <c r="J4180" s="9"/>
      <c r="K4180" s="9"/>
      <c r="L4180" s="9"/>
      <c r="V4180" s="16"/>
    </row>
    <row r="4181" spans="8:22" x14ac:dyDescent="0.2">
      <c r="H4181" s="8"/>
      <c r="I4181" s="9"/>
      <c r="J4181" s="9"/>
      <c r="K4181" s="9"/>
      <c r="L4181" s="9"/>
      <c r="V4181" s="16"/>
    </row>
    <row r="4182" spans="8:22" x14ac:dyDescent="0.2">
      <c r="H4182" s="8"/>
      <c r="I4182" s="9"/>
      <c r="J4182" s="9"/>
      <c r="K4182" s="9"/>
      <c r="L4182" s="9"/>
      <c r="V4182" s="16"/>
    </row>
    <row r="4183" spans="8:22" x14ac:dyDescent="0.2">
      <c r="H4183" s="8"/>
      <c r="I4183" s="9"/>
      <c r="J4183" s="9"/>
      <c r="K4183" s="9"/>
      <c r="L4183" s="9"/>
      <c r="V4183" s="16"/>
    </row>
    <row r="4184" spans="8:22" x14ac:dyDescent="0.2">
      <c r="H4184" s="8"/>
      <c r="I4184" s="9"/>
      <c r="J4184" s="9"/>
      <c r="K4184" s="9"/>
      <c r="L4184" s="9"/>
      <c r="V4184" s="16"/>
    </row>
    <row r="4185" spans="8:22" x14ac:dyDescent="0.2">
      <c r="H4185" s="8"/>
      <c r="I4185" s="9"/>
      <c r="J4185" s="9"/>
      <c r="K4185" s="9"/>
      <c r="L4185" s="9"/>
      <c r="V4185" s="16"/>
    </row>
    <row r="4186" spans="8:22" x14ac:dyDescent="0.2">
      <c r="H4186" s="8"/>
      <c r="I4186" s="9"/>
      <c r="J4186" s="9"/>
      <c r="K4186" s="9"/>
      <c r="L4186" s="9"/>
      <c r="V4186" s="16"/>
    </row>
    <row r="4187" spans="8:22" x14ac:dyDescent="0.2">
      <c r="H4187" s="8"/>
      <c r="I4187" s="9"/>
      <c r="J4187" s="9"/>
      <c r="K4187" s="9"/>
      <c r="L4187" s="9"/>
      <c r="V4187" s="16"/>
    </row>
    <row r="4188" spans="8:22" x14ac:dyDescent="0.2">
      <c r="H4188" s="8"/>
      <c r="I4188" s="9"/>
      <c r="J4188" s="9"/>
      <c r="K4188" s="9"/>
      <c r="L4188" s="9"/>
      <c r="V4188" s="16"/>
    </row>
    <row r="4189" spans="8:22" x14ac:dyDescent="0.2">
      <c r="H4189" s="8"/>
      <c r="I4189" s="9"/>
      <c r="J4189" s="9"/>
      <c r="K4189" s="9"/>
      <c r="L4189" s="9"/>
      <c r="V4189" s="16"/>
    </row>
    <row r="4190" spans="8:22" x14ac:dyDescent="0.2">
      <c r="H4190" s="8"/>
      <c r="I4190" s="9"/>
      <c r="J4190" s="9"/>
      <c r="K4190" s="9"/>
      <c r="L4190" s="9"/>
      <c r="V4190" s="16"/>
    </row>
    <row r="4191" spans="8:22" x14ac:dyDescent="0.2">
      <c r="H4191" s="8"/>
      <c r="I4191" s="9"/>
      <c r="J4191" s="9"/>
      <c r="K4191" s="9"/>
      <c r="L4191" s="9"/>
      <c r="V4191" s="16"/>
    </row>
    <row r="4192" spans="8:22" x14ac:dyDescent="0.2">
      <c r="H4192" s="8"/>
      <c r="I4192" s="9"/>
      <c r="J4192" s="9"/>
      <c r="K4192" s="9"/>
      <c r="L4192" s="9"/>
      <c r="V4192" s="16"/>
    </row>
    <row r="4193" spans="8:22" x14ac:dyDescent="0.2">
      <c r="H4193" s="8"/>
      <c r="I4193" s="9"/>
      <c r="J4193" s="9"/>
      <c r="K4193" s="9"/>
      <c r="L4193" s="9"/>
      <c r="V4193" s="16"/>
    </row>
    <row r="4194" spans="8:22" x14ac:dyDescent="0.2">
      <c r="H4194" s="8"/>
      <c r="I4194" s="9"/>
      <c r="J4194" s="9"/>
      <c r="K4194" s="9"/>
      <c r="L4194" s="9"/>
      <c r="V4194" s="16"/>
    </row>
    <row r="4195" spans="8:22" x14ac:dyDescent="0.2">
      <c r="H4195" s="8"/>
      <c r="I4195" s="9"/>
      <c r="J4195" s="9"/>
      <c r="K4195" s="9"/>
      <c r="L4195" s="9"/>
      <c r="V4195" s="16"/>
    </row>
    <row r="4196" spans="8:22" x14ac:dyDescent="0.2">
      <c r="H4196" s="8"/>
      <c r="I4196" s="9"/>
      <c r="J4196" s="9"/>
      <c r="K4196" s="9"/>
      <c r="L4196" s="9"/>
      <c r="V4196" s="16"/>
    </row>
    <row r="4197" spans="8:22" x14ac:dyDescent="0.2">
      <c r="H4197" s="8"/>
      <c r="I4197" s="9"/>
      <c r="J4197" s="9"/>
      <c r="K4197" s="9"/>
      <c r="L4197" s="9"/>
      <c r="V4197" s="16"/>
    </row>
    <row r="4198" spans="8:22" x14ac:dyDescent="0.2">
      <c r="H4198" s="8"/>
      <c r="I4198" s="9"/>
      <c r="J4198" s="9"/>
      <c r="K4198" s="9"/>
      <c r="L4198" s="9"/>
      <c r="V4198" s="16"/>
    </row>
    <row r="4199" spans="8:22" x14ac:dyDescent="0.2">
      <c r="H4199" s="8"/>
      <c r="I4199" s="9"/>
      <c r="J4199" s="9"/>
      <c r="K4199" s="9"/>
      <c r="L4199" s="9"/>
      <c r="V4199" s="16"/>
    </row>
    <row r="4200" spans="8:22" x14ac:dyDescent="0.2">
      <c r="H4200" s="8"/>
      <c r="I4200" s="9"/>
      <c r="J4200" s="9"/>
      <c r="K4200" s="9"/>
      <c r="L4200" s="9"/>
      <c r="V4200" s="16"/>
    </row>
    <row r="4201" spans="8:22" x14ac:dyDescent="0.2">
      <c r="H4201" s="8"/>
      <c r="I4201" s="9"/>
      <c r="J4201" s="9"/>
      <c r="K4201" s="9"/>
      <c r="L4201" s="9"/>
      <c r="V4201" s="16"/>
    </row>
    <row r="4202" spans="8:22" x14ac:dyDescent="0.2">
      <c r="H4202" s="8"/>
      <c r="I4202" s="9"/>
      <c r="J4202" s="9"/>
      <c r="K4202" s="9"/>
      <c r="L4202" s="9"/>
      <c r="V4202" s="16"/>
    </row>
    <row r="4203" spans="8:22" x14ac:dyDescent="0.2">
      <c r="H4203" s="8"/>
      <c r="I4203" s="9"/>
      <c r="J4203" s="9"/>
      <c r="K4203" s="9"/>
      <c r="L4203" s="9"/>
      <c r="V4203" s="16"/>
    </row>
    <row r="4204" spans="8:22" x14ac:dyDescent="0.2">
      <c r="H4204" s="8"/>
      <c r="I4204" s="9"/>
      <c r="J4204" s="9"/>
      <c r="K4204" s="9"/>
      <c r="L4204" s="9"/>
      <c r="V4204" s="16"/>
    </row>
    <row r="4205" spans="8:22" x14ac:dyDescent="0.2">
      <c r="H4205" s="8"/>
      <c r="I4205" s="9"/>
      <c r="J4205" s="9"/>
      <c r="K4205" s="9"/>
      <c r="L4205" s="9"/>
      <c r="V4205" s="16"/>
    </row>
    <row r="4206" spans="8:22" x14ac:dyDescent="0.2">
      <c r="H4206" s="8"/>
      <c r="I4206" s="9"/>
      <c r="J4206" s="9"/>
      <c r="K4206" s="9"/>
      <c r="L4206" s="9"/>
      <c r="V4206" s="16"/>
    </row>
    <row r="4207" spans="8:22" x14ac:dyDescent="0.2">
      <c r="H4207" s="8"/>
      <c r="I4207" s="9"/>
      <c r="J4207" s="9"/>
      <c r="K4207" s="9"/>
      <c r="L4207" s="9"/>
      <c r="V4207" s="16"/>
    </row>
    <row r="4208" spans="8:22" x14ac:dyDescent="0.2">
      <c r="H4208" s="8"/>
      <c r="I4208" s="9"/>
      <c r="J4208" s="9"/>
      <c r="K4208" s="9"/>
      <c r="L4208" s="9"/>
      <c r="V4208" s="16"/>
    </row>
    <row r="4209" spans="8:22" x14ac:dyDescent="0.2">
      <c r="H4209" s="8"/>
      <c r="I4209" s="9"/>
      <c r="J4209" s="9"/>
      <c r="K4209" s="9"/>
      <c r="L4209" s="9"/>
      <c r="V4209" s="16"/>
    </row>
    <row r="4210" spans="8:22" x14ac:dyDescent="0.2">
      <c r="H4210" s="8"/>
      <c r="I4210" s="9"/>
      <c r="J4210" s="9"/>
      <c r="K4210" s="9"/>
      <c r="L4210" s="9"/>
      <c r="V4210" s="16"/>
    </row>
    <row r="4211" spans="8:22" x14ac:dyDescent="0.2">
      <c r="H4211" s="8"/>
      <c r="I4211" s="9"/>
      <c r="J4211" s="9"/>
      <c r="K4211" s="9"/>
      <c r="L4211" s="9"/>
      <c r="V4211" s="16"/>
    </row>
    <row r="4212" spans="8:22" x14ac:dyDescent="0.2">
      <c r="H4212" s="8"/>
      <c r="I4212" s="9"/>
      <c r="J4212" s="9"/>
      <c r="K4212" s="9"/>
      <c r="L4212" s="9"/>
      <c r="V4212" s="16"/>
    </row>
    <row r="4213" spans="8:22" x14ac:dyDescent="0.2">
      <c r="H4213" s="8"/>
      <c r="I4213" s="9"/>
      <c r="J4213" s="9"/>
      <c r="K4213" s="9"/>
      <c r="L4213" s="9"/>
      <c r="V4213" s="16"/>
    </row>
    <row r="4214" spans="8:22" x14ac:dyDescent="0.2">
      <c r="H4214" s="8"/>
      <c r="I4214" s="9"/>
      <c r="J4214" s="9"/>
      <c r="K4214" s="9"/>
      <c r="L4214" s="9"/>
      <c r="V4214" s="16"/>
    </row>
    <row r="4215" spans="8:22" x14ac:dyDescent="0.2">
      <c r="H4215" s="8"/>
      <c r="I4215" s="9"/>
      <c r="J4215" s="9"/>
      <c r="K4215" s="9"/>
      <c r="L4215" s="9"/>
      <c r="V4215" s="16"/>
    </row>
    <row r="4216" spans="8:22" x14ac:dyDescent="0.2">
      <c r="H4216" s="8"/>
      <c r="I4216" s="9"/>
      <c r="J4216" s="9"/>
      <c r="K4216" s="9"/>
      <c r="L4216" s="9"/>
      <c r="V4216" s="16"/>
    </row>
    <row r="4217" spans="8:22" x14ac:dyDescent="0.2">
      <c r="H4217" s="8"/>
      <c r="I4217" s="9"/>
      <c r="J4217" s="9"/>
      <c r="K4217" s="9"/>
      <c r="L4217" s="9"/>
      <c r="V4217" s="16"/>
    </row>
    <row r="4218" spans="8:22" x14ac:dyDescent="0.2">
      <c r="H4218" s="8"/>
      <c r="I4218" s="9"/>
      <c r="J4218" s="9"/>
      <c r="K4218" s="9"/>
      <c r="L4218" s="9"/>
      <c r="V4218" s="16"/>
    </row>
    <row r="4219" spans="8:22" x14ac:dyDescent="0.2">
      <c r="H4219" s="8"/>
      <c r="I4219" s="9"/>
      <c r="J4219" s="9"/>
      <c r="K4219" s="9"/>
      <c r="L4219" s="9"/>
      <c r="V4219" s="16"/>
    </row>
    <row r="4220" spans="8:22" x14ac:dyDescent="0.2">
      <c r="H4220" s="8"/>
      <c r="I4220" s="9"/>
      <c r="J4220" s="9"/>
      <c r="K4220" s="9"/>
      <c r="L4220" s="9"/>
      <c r="V4220" s="16"/>
    </row>
    <row r="4221" spans="8:22" x14ac:dyDescent="0.2">
      <c r="H4221" s="8"/>
      <c r="I4221" s="9"/>
      <c r="J4221" s="9"/>
      <c r="K4221" s="9"/>
      <c r="L4221" s="9"/>
      <c r="V4221" s="16"/>
    </row>
    <row r="4222" spans="8:22" x14ac:dyDescent="0.2">
      <c r="H4222" s="8"/>
      <c r="I4222" s="9"/>
      <c r="J4222" s="9"/>
      <c r="K4222" s="9"/>
      <c r="L4222" s="9"/>
      <c r="V4222" s="16"/>
    </row>
    <row r="4223" spans="8:22" x14ac:dyDescent="0.2">
      <c r="H4223" s="8"/>
      <c r="I4223" s="9"/>
      <c r="J4223" s="9"/>
      <c r="K4223" s="9"/>
      <c r="L4223" s="9"/>
      <c r="V4223" s="16"/>
    </row>
    <row r="4224" spans="8:22" x14ac:dyDescent="0.2">
      <c r="H4224" s="8"/>
      <c r="I4224" s="9"/>
      <c r="J4224" s="9"/>
      <c r="K4224" s="9"/>
      <c r="L4224" s="9"/>
      <c r="V4224" s="16"/>
    </row>
    <row r="4225" spans="8:22" x14ac:dyDescent="0.2">
      <c r="H4225" s="8"/>
      <c r="I4225" s="9"/>
      <c r="J4225" s="9"/>
      <c r="K4225" s="9"/>
      <c r="L4225" s="9"/>
      <c r="V4225" s="16"/>
    </row>
    <row r="4226" spans="8:22" x14ac:dyDescent="0.2">
      <c r="H4226" s="8"/>
      <c r="I4226" s="9"/>
      <c r="J4226" s="9"/>
      <c r="K4226" s="9"/>
      <c r="L4226" s="9"/>
      <c r="V4226" s="16"/>
    </row>
    <row r="4227" spans="8:22" x14ac:dyDescent="0.2">
      <c r="H4227" s="8"/>
      <c r="I4227" s="9"/>
      <c r="J4227" s="9"/>
      <c r="K4227" s="9"/>
      <c r="L4227" s="9"/>
      <c r="V4227" s="16"/>
    </row>
    <row r="4228" spans="8:22" x14ac:dyDescent="0.2">
      <c r="H4228" s="8"/>
      <c r="I4228" s="9"/>
      <c r="J4228" s="9"/>
      <c r="K4228" s="9"/>
      <c r="L4228" s="9"/>
      <c r="V4228" s="16"/>
    </row>
    <row r="4229" spans="8:22" x14ac:dyDescent="0.2">
      <c r="H4229" s="8"/>
      <c r="I4229" s="9"/>
      <c r="J4229" s="9"/>
      <c r="K4229" s="9"/>
      <c r="L4229" s="9"/>
      <c r="V4229" s="16"/>
    </row>
    <row r="4230" spans="8:22" x14ac:dyDescent="0.2">
      <c r="H4230" s="8"/>
      <c r="I4230" s="9"/>
      <c r="J4230" s="9"/>
      <c r="K4230" s="9"/>
      <c r="L4230" s="9"/>
      <c r="V4230" s="16"/>
    </row>
    <row r="4231" spans="8:22" x14ac:dyDescent="0.2">
      <c r="H4231" s="8"/>
      <c r="I4231" s="9"/>
      <c r="J4231" s="9"/>
      <c r="K4231" s="9"/>
      <c r="L4231" s="9"/>
      <c r="V4231" s="16"/>
    </row>
    <row r="4232" spans="8:22" x14ac:dyDescent="0.2">
      <c r="H4232" s="8"/>
      <c r="I4232" s="9"/>
      <c r="J4232" s="9"/>
      <c r="K4232" s="9"/>
      <c r="L4232" s="9"/>
      <c r="V4232" s="16"/>
    </row>
    <row r="4233" spans="8:22" x14ac:dyDescent="0.2">
      <c r="H4233" s="8"/>
      <c r="I4233" s="9"/>
      <c r="J4233" s="9"/>
      <c r="K4233" s="9"/>
      <c r="L4233" s="9"/>
      <c r="V4233" s="16"/>
    </row>
    <row r="4234" spans="8:22" x14ac:dyDescent="0.2">
      <c r="H4234" s="8"/>
      <c r="I4234" s="9"/>
      <c r="J4234" s="9"/>
      <c r="K4234" s="9"/>
      <c r="L4234" s="9"/>
      <c r="V4234" s="16"/>
    </row>
    <row r="4235" spans="8:22" x14ac:dyDescent="0.2">
      <c r="H4235" s="8"/>
      <c r="I4235" s="9"/>
      <c r="J4235" s="9"/>
      <c r="K4235" s="9"/>
      <c r="L4235" s="9"/>
      <c r="V4235" s="16"/>
    </row>
    <row r="4236" spans="8:22" x14ac:dyDescent="0.2">
      <c r="H4236" s="8"/>
      <c r="I4236" s="9"/>
      <c r="J4236" s="9"/>
      <c r="K4236" s="9"/>
      <c r="L4236" s="9"/>
      <c r="V4236" s="16"/>
    </row>
    <row r="4237" spans="8:22" x14ac:dyDescent="0.2">
      <c r="H4237" s="8"/>
      <c r="I4237" s="9"/>
      <c r="J4237" s="9"/>
      <c r="K4237" s="9"/>
      <c r="L4237" s="9"/>
      <c r="V4237" s="16"/>
    </row>
    <row r="4238" spans="8:22" x14ac:dyDescent="0.2">
      <c r="H4238" s="8"/>
      <c r="I4238" s="9"/>
      <c r="J4238" s="9"/>
      <c r="K4238" s="9"/>
      <c r="L4238" s="9"/>
      <c r="V4238" s="16"/>
    </row>
    <row r="4239" spans="8:22" x14ac:dyDescent="0.2">
      <c r="H4239" s="8"/>
      <c r="I4239" s="9"/>
      <c r="J4239" s="9"/>
      <c r="K4239" s="9"/>
      <c r="L4239" s="9"/>
      <c r="V4239" s="16"/>
    </row>
    <row r="4240" spans="8:22" x14ac:dyDescent="0.2">
      <c r="H4240" s="8"/>
      <c r="I4240" s="9"/>
      <c r="J4240" s="9"/>
      <c r="K4240" s="9"/>
      <c r="L4240" s="9"/>
      <c r="V4240" s="16"/>
    </row>
    <row r="4241" spans="8:22" x14ac:dyDescent="0.2">
      <c r="H4241" s="8"/>
      <c r="I4241" s="9"/>
      <c r="J4241" s="9"/>
      <c r="K4241" s="9"/>
      <c r="L4241" s="9"/>
      <c r="V4241" s="16"/>
    </row>
    <row r="4242" spans="8:22" x14ac:dyDescent="0.2">
      <c r="H4242" s="8"/>
      <c r="I4242" s="9"/>
      <c r="J4242" s="9"/>
      <c r="K4242" s="9"/>
      <c r="L4242" s="9"/>
      <c r="V4242" s="16"/>
    </row>
    <row r="4243" spans="8:22" x14ac:dyDescent="0.2">
      <c r="H4243" s="8"/>
      <c r="I4243" s="9"/>
      <c r="J4243" s="9"/>
      <c r="K4243" s="9"/>
      <c r="L4243" s="9"/>
      <c r="V4243" s="16"/>
    </row>
    <row r="4244" spans="8:22" x14ac:dyDescent="0.2">
      <c r="H4244" s="8"/>
      <c r="I4244" s="9"/>
      <c r="J4244" s="9"/>
      <c r="K4244" s="9"/>
      <c r="L4244" s="9"/>
      <c r="V4244" s="16"/>
    </row>
    <row r="4245" spans="8:22" x14ac:dyDescent="0.2">
      <c r="H4245" s="8"/>
      <c r="I4245" s="9"/>
      <c r="J4245" s="9"/>
      <c r="K4245" s="9"/>
      <c r="L4245" s="9"/>
      <c r="V4245" s="16"/>
    </row>
    <row r="4246" spans="8:22" x14ac:dyDescent="0.2">
      <c r="H4246" s="8"/>
      <c r="I4246" s="9"/>
      <c r="J4246" s="9"/>
      <c r="K4246" s="9"/>
      <c r="L4246" s="9"/>
      <c r="V4246" s="16"/>
    </row>
    <row r="4247" spans="8:22" x14ac:dyDescent="0.2">
      <c r="H4247" s="8"/>
      <c r="I4247" s="9"/>
      <c r="J4247" s="9"/>
      <c r="K4247" s="9"/>
      <c r="L4247" s="9"/>
      <c r="V4247" s="16"/>
    </row>
    <row r="4248" spans="8:22" x14ac:dyDescent="0.2">
      <c r="H4248" s="8"/>
      <c r="I4248" s="9"/>
      <c r="J4248" s="9"/>
      <c r="K4248" s="9"/>
      <c r="L4248" s="9"/>
      <c r="V4248" s="16"/>
    </row>
    <row r="4249" spans="8:22" x14ac:dyDescent="0.2">
      <c r="H4249" s="8"/>
      <c r="I4249" s="9"/>
      <c r="J4249" s="9"/>
      <c r="K4249" s="9"/>
      <c r="L4249" s="9"/>
      <c r="V4249" s="16"/>
    </row>
    <row r="4250" spans="8:22" x14ac:dyDescent="0.2">
      <c r="H4250" s="8"/>
      <c r="I4250" s="9"/>
      <c r="J4250" s="9"/>
      <c r="K4250" s="9"/>
      <c r="L4250" s="9"/>
      <c r="V4250" s="16"/>
    </row>
    <row r="4251" spans="8:22" x14ac:dyDescent="0.2">
      <c r="H4251" s="8"/>
      <c r="I4251" s="9"/>
      <c r="J4251" s="9"/>
      <c r="K4251" s="9"/>
      <c r="L4251" s="9"/>
      <c r="V4251" s="16"/>
    </row>
    <row r="4252" spans="8:22" x14ac:dyDescent="0.2">
      <c r="H4252" s="8"/>
      <c r="I4252" s="9"/>
      <c r="J4252" s="9"/>
      <c r="K4252" s="9"/>
      <c r="L4252" s="9"/>
      <c r="V4252" s="16"/>
    </row>
    <row r="4253" spans="8:22" x14ac:dyDescent="0.2">
      <c r="H4253" s="8"/>
      <c r="I4253" s="9"/>
      <c r="J4253" s="9"/>
      <c r="K4253" s="9"/>
      <c r="L4253" s="9"/>
      <c r="V4253" s="16"/>
    </row>
    <row r="4254" spans="8:22" x14ac:dyDescent="0.2">
      <c r="H4254" s="8"/>
      <c r="I4254" s="9"/>
      <c r="J4254" s="9"/>
      <c r="K4254" s="9"/>
      <c r="L4254" s="9"/>
      <c r="V4254" s="16"/>
    </row>
    <row r="4255" spans="8:22" x14ac:dyDescent="0.2">
      <c r="H4255" s="8"/>
      <c r="I4255" s="9"/>
      <c r="J4255" s="9"/>
      <c r="K4255" s="9"/>
      <c r="L4255" s="9"/>
      <c r="V4255" s="16"/>
    </row>
    <row r="4256" spans="8:22" x14ac:dyDescent="0.2">
      <c r="H4256" s="8"/>
      <c r="I4256" s="9"/>
      <c r="J4256" s="9"/>
      <c r="K4256" s="9"/>
      <c r="L4256" s="9"/>
      <c r="V4256" s="16"/>
    </row>
    <row r="4257" spans="8:22" x14ac:dyDescent="0.2">
      <c r="H4257" s="8"/>
      <c r="I4257" s="9"/>
      <c r="J4257" s="9"/>
      <c r="K4257" s="9"/>
      <c r="L4257" s="9"/>
      <c r="V4257" s="16"/>
    </row>
    <row r="4258" spans="8:22" x14ac:dyDescent="0.2">
      <c r="H4258" s="8"/>
      <c r="I4258" s="9"/>
      <c r="J4258" s="9"/>
      <c r="K4258" s="9"/>
      <c r="L4258" s="9"/>
      <c r="V4258" s="16"/>
    </row>
    <row r="4259" spans="8:22" x14ac:dyDescent="0.2">
      <c r="H4259" s="8"/>
      <c r="I4259" s="9"/>
      <c r="J4259" s="9"/>
      <c r="K4259" s="9"/>
      <c r="L4259" s="9"/>
      <c r="V4259" s="16"/>
    </row>
    <row r="4260" spans="8:22" x14ac:dyDescent="0.2">
      <c r="H4260" s="8"/>
      <c r="I4260" s="9"/>
      <c r="J4260" s="9"/>
      <c r="K4260" s="9"/>
      <c r="L4260" s="9"/>
      <c r="V4260" s="16"/>
    </row>
    <row r="4261" spans="8:22" x14ac:dyDescent="0.2">
      <c r="H4261" s="8"/>
      <c r="I4261" s="9"/>
      <c r="J4261" s="9"/>
      <c r="K4261" s="9"/>
      <c r="L4261" s="9"/>
      <c r="V4261" s="16"/>
    </row>
    <row r="4262" spans="8:22" x14ac:dyDescent="0.2">
      <c r="H4262" s="8"/>
      <c r="I4262" s="9"/>
      <c r="J4262" s="9"/>
      <c r="K4262" s="9"/>
      <c r="L4262" s="9"/>
      <c r="V4262" s="16"/>
    </row>
    <row r="4263" spans="8:22" x14ac:dyDescent="0.2">
      <c r="H4263" s="8"/>
      <c r="I4263" s="9"/>
      <c r="J4263" s="9"/>
      <c r="K4263" s="9"/>
      <c r="L4263" s="9"/>
      <c r="V4263" s="16"/>
    </row>
    <row r="4264" spans="8:22" x14ac:dyDescent="0.2">
      <c r="H4264" s="8"/>
      <c r="I4264" s="9"/>
      <c r="J4264" s="9"/>
      <c r="K4264" s="9"/>
      <c r="L4264" s="9"/>
      <c r="V4264" s="16"/>
    </row>
    <row r="4265" spans="8:22" x14ac:dyDescent="0.2">
      <c r="H4265" s="8"/>
      <c r="I4265" s="9"/>
      <c r="J4265" s="9"/>
      <c r="K4265" s="9"/>
      <c r="L4265" s="9"/>
      <c r="V4265" s="16"/>
    </row>
    <row r="4266" spans="8:22" x14ac:dyDescent="0.2">
      <c r="H4266" s="8"/>
      <c r="I4266" s="9"/>
      <c r="J4266" s="9"/>
      <c r="K4266" s="9"/>
      <c r="L4266" s="9"/>
      <c r="V4266" s="16"/>
    </row>
    <row r="4267" spans="8:22" x14ac:dyDescent="0.2">
      <c r="H4267" s="8"/>
      <c r="I4267" s="9"/>
      <c r="J4267" s="9"/>
      <c r="K4267" s="9"/>
      <c r="L4267" s="9"/>
      <c r="V4267" s="16"/>
    </row>
    <row r="4268" spans="8:22" x14ac:dyDescent="0.2">
      <c r="H4268" s="8"/>
      <c r="I4268" s="9"/>
      <c r="J4268" s="9"/>
      <c r="K4268" s="9"/>
      <c r="L4268" s="9"/>
      <c r="V4268" s="16"/>
    </row>
    <row r="4269" spans="8:22" x14ac:dyDescent="0.2">
      <c r="H4269" s="8"/>
      <c r="I4269" s="9"/>
      <c r="J4269" s="9"/>
      <c r="K4269" s="9"/>
      <c r="L4269" s="9"/>
      <c r="V4269" s="16"/>
    </row>
    <row r="4270" spans="8:22" x14ac:dyDescent="0.2">
      <c r="H4270" s="8"/>
      <c r="I4270" s="9"/>
      <c r="J4270" s="9"/>
      <c r="K4270" s="9"/>
      <c r="L4270" s="9"/>
      <c r="V4270" s="16"/>
    </row>
    <row r="4271" spans="8:22" x14ac:dyDescent="0.2">
      <c r="H4271" s="8"/>
      <c r="I4271" s="9"/>
      <c r="J4271" s="9"/>
      <c r="K4271" s="9"/>
      <c r="L4271" s="9"/>
      <c r="V4271" s="16"/>
    </row>
    <row r="4272" spans="8:22" x14ac:dyDescent="0.2">
      <c r="H4272" s="8"/>
      <c r="I4272" s="9"/>
      <c r="J4272" s="9"/>
      <c r="K4272" s="9"/>
      <c r="L4272" s="9"/>
      <c r="V4272" s="16"/>
    </row>
    <row r="4273" spans="8:22" x14ac:dyDescent="0.2">
      <c r="H4273" s="8"/>
      <c r="I4273" s="9"/>
      <c r="J4273" s="9"/>
      <c r="K4273" s="9"/>
      <c r="L4273" s="9"/>
      <c r="V4273" s="16"/>
    </row>
    <row r="4274" spans="8:22" x14ac:dyDescent="0.2">
      <c r="H4274" s="8"/>
      <c r="I4274" s="9"/>
      <c r="J4274" s="9"/>
      <c r="K4274" s="9"/>
      <c r="L4274" s="9"/>
      <c r="V4274" s="16"/>
    </row>
    <row r="4275" spans="8:22" x14ac:dyDescent="0.2">
      <c r="H4275" s="8"/>
      <c r="I4275" s="9"/>
      <c r="J4275" s="9"/>
      <c r="K4275" s="9"/>
      <c r="L4275" s="9"/>
      <c r="V4275" s="16"/>
    </row>
    <row r="4276" spans="8:22" x14ac:dyDescent="0.2">
      <c r="H4276" s="8"/>
      <c r="I4276" s="9"/>
      <c r="J4276" s="9"/>
      <c r="K4276" s="9"/>
      <c r="L4276" s="9"/>
      <c r="V4276" s="16"/>
    </row>
    <row r="4277" spans="8:22" x14ac:dyDescent="0.2">
      <c r="H4277" s="8"/>
      <c r="I4277" s="9"/>
      <c r="J4277" s="9"/>
      <c r="K4277" s="9"/>
      <c r="L4277" s="9"/>
      <c r="V4277" s="16"/>
    </row>
    <row r="4278" spans="8:22" x14ac:dyDescent="0.2">
      <c r="H4278" s="8"/>
      <c r="I4278" s="9"/>
      <c r="J4278" s="9"/>
      <c r="K4278" s="9"/>
      <c r="L4278" s="9"/>
      <c r="V4278" s="16"/>
    </row>
    <row r="4279" spans="8:22" x14ac:dyDescent="0.2">
      <c r="H4279" s="8"/>
      <c r="I4279" s="9"/>
      <c r="J4279" s="9"/>
      <c r="K4279" s="9"/>
      <c r="L4279" s="9"/>
      <c r="V4279" s="16"/>
    </row>
    <row r="4280" spans="8:22" x14ac:dyDescent="0.2">
      <c r="H4280" s="8"/>
      <c r="I4280" s="9"/>
      <c r="J4280" s="9"/>
      <c r="K4280" s="9"/>
      <c r="L4280" s="9"/>
      <c r="V4280" s="16"/>
    </row>
    <row r="4281" spans="8:22" x14ac:dyDescent="0.2">
      <c r="H4281" s="8"/>
      <c r="I4281" s="9"/>
      <c r="J4281" s="9"/>
      <c r="K4281" s="9"/>
      <c r="L4281" s="9"/>
      <c r="V4281" s="16"/>
    </row>
    <row r="4282" spans="8:22" x14ac:dyDescent="0.2">
      <c r="H4282" s="8"/>
      <c r="I4282" s="9"/>
      <c r="J4282" s="9"/>
      <c r="K4282" s="9"/>
      <c r="L4282" s="9"/>
      <c r="V4282" s="16"/>
    </row>
    <row r="4283" spans="8:22" x14ac:dyDescent="0.2">
      <c r="H4283" s="8"/>
      <c r="I4283" s="9"/>
      <c r="J4283" s="9"/>
      <c r="K4283" s="9"/>
      <c r="L4283" s="9"/>
      <c r="V4283" s="16"/>
    </row>
    <row r="4284" spans="8:22" x14ac:dyDescent="0.2">
      <c r="H4284" s="8"/>
      <c r="I4284" s="9"/>
      <c r="J4284" s="9"/>
      <c r="K4284" s="9"/>
      <c r="L4284" s="9"/>
      <c r="V4284" s="16"/>
    </row>
    <row r="4285" spans="8:22" x14ac:dyDescent="0.2">
      <c r="H4285" s="8"/>
      <c r="I4285" s="9"/>
      <c r="J4285" s="9"/>
      <c r="K4285" s="9"/>
      <c r="L4285" s="9"/>
      <c r="V4285" s="16"/>
    </row>
    <row r="4286" spans="8:22" x14ac:dyDescent="0.2">
      <c r="H4286" s="8"/>
      <c r="I4286" s="9"/>
      <c r="J4286" s="9"/>
      <c r="K4286" s="9"/>
      <c r="L4286" s="9"/>
      <c r="V4286" s="16"/>
    </row>
    <row r="4287" spans="8:22" x14ac:dyDescent="0.2">
      <c r="H4287" s="8"/>
      <c r="I4287" s="9"/>
      <c r="J4287" s="9"/>
      <c r="K4287" s="9"/>
      <c r="L4287" s="9"/>
      <c r="V4287" s="16"/>
    </row>
    <row r="4288" spans="8:22" x14ac:dyDescent="0.2">
      <c r="H4288" s="8"/>
      <c r="I4288" s="9"/>
      <c r="J4288" s="9"/>
      <c r="K4288" s="9"/>
      <c r="L4288" s="9"/>
      <c r="V4288" s="16"/>
    </row>
    <row r="4289" spans="8:22" x14ac:dyDescent="0.2">
      <c r="H4289" s="8"/>
      <c r="I4289" s="9"/>
      <c r="J4289" s="9"/>
      <c r="K4289" s="9"/>
      <c r="L4289" s="9"/>
      <c r="V4289" s="16"/>
    </row>
    <row r="4290" spans="8:22" x14ac:dyDescent="0.2">
      <c r="H4290" s="8"/>
      <c r="I4290" s="9"/>
      <c r="J4290" s="9"/>
      <c r="K4290" s="9"/>
      <c r="L4290" s="9"/>
      <c r="V4290" s="16"/>
    </row>
    <row r="4291" spans="8:22" x14ac:dyDescent="0.2">
      <c r="H4291" s="8"/>
      <c r="I4291" s="9"/>
      <c r="J4291" s="9"/>
      <c r="K4291" s="9"/>
      <c r="L4291" s="9"/>
      <c r="V4291" s="16"/>
    </row>
    <row r="4292" spans="8:22" x14ac:dyDescent="0.2">
      <c r="H4292" s="8"/>
      <c r="I4292" s="9"/>
      <c r="J4292" s="9"/>
      <c r="K4292" s="9"/>
      <c r="L4292" s="9"/>
      <c r="V4292" s="16"/>
    </row>
    <row r="4293" spans="8:22" x14ac:dyDescent="0.2">
      <c r="H4293" s="8"/>
      <c r="I4293" s="9"/>
      <c r="J4293" s="9"/>
      <c r="K4293" s="9"/>
      <c r="L4293" s="9"/>
      <c r="V4293" s="16"/>
    </row>
    <row r="4294" spans="8:22" x14ac:dyDescent="0.2">
      <c r="H4294" s="8"/>
      <c r="I4294" s="9"/>
      <c r="J4294" s="9"/>
      <c r="K4294" s="9"/>
      <c r="L4294" s="9"/>
      <c r="V4294" s="16"/>
    </row>
    <row r="4295" spans="8:22" x14ac:dyDescent="0.2">
      <c r="H4295" s="8"/>
      <c r="I4295" s="9"/>
      <c r="J4295" s="9"/>
      <c r="K4295" s="9"/>
      <c r="L4295" s="9"/>
      <c r="V4295" s="16"/>
    </row>
    <row r="4296" spans="8:22" x14ac:dyDescent="0.2">
      <c r="H4296" s="8"/>
      <c r="I4296" s="9"/>
      <c r="J4296" s="9"/>
      <c r="K4296" s="9"/>
      <c r="L4296" s="9"/>
      <c r="V4296" s="16"/>
    </row>
    <row r="4297" spans="8:22" x14ac:dyDescent="0.2">
      <c r="H4297" s="8"/>
      <c r="I4297" s="9"/>
      <c r="J4297" s="9"/>
      <c r="K4297" s="9"/>
      <c r="L4297" s="9"/>
      <c r="V4297" s="16"/>
    </row>
    <row r="4298" spans="8:22" x14ac:dyDescent="0.2">
      <c r="H4298" s="8"/>
      <c r="I4298" s="9"/>
      <c r="J4298" s="9"/>
      <c r="K4298" s="9"/>
      <c r="L4298" s="9"/>
      <c r="V4298" s="16"/>
    </row>
    <row r="4299" spans="8:22" x14ac:dyDescent="0.2">
      <c r="H4299" s="8"/>
      <c r="I4299" s="9"/>
      <c r="J4299" s="9"/>
      <c r="K4299" s="9"/>
      <c r="L4299" s="9"/>
      <c r="V4299" s="16"/>
    </row>
    <row r="4300" spans="8:22" x14ac:dyDescent="0.2">
      <c r="H4300" s="8"/>
      <c r="I4300" s="9"/>
      <c r="J4300" s="9"/>
      <c r="K4300" s="9"/>
      <c r="L4300" s="9"/>
      <c r="V4300" s="16"/>
    </row>
    <row r="4301" spans="8:22" x14ac:dyDescent="0.2">
      <c r="H4301" s="8"/>
      <c r="I4301" s="9"/>
      <c r="J4301" s="9"/>
      <c r="K4301" s="9"/>
      <c r="L4301" s="9"/>
      <c r="V4301" s="16"/>
    </row>
    <row r="4302" spans="8:22" x14ac:dyDescent="0.2">
      <c r="H4302" s="8"/>
      <c r="I4302" s="9"/>
      <c r="J4302" s="9"/>
      <c r="K4302" s="9"/>
      <c r="L4302" s="9"/>
      <c r="V4302" s="16"/>
    </row>
    <row r="4303" spans="8:22" x14ac:dyDescent="0.2">
      <c r="H4303" s="8"/>
      <c r="I4303" s="9"/>
      <c r="J4303" s="9"/>
      <c r="K4303" s="9"/>
      <c r="L4303" s="9"/>
      <c r="V4303" s="16"/>
    </row>
    <row r="4304" spans="8:22" x14ac:dyDescent="0.2">
      <c r="H4304" s="8"/>
      <c r="I4304" s="9"/>
      <c r="J4304" s="9"/>
      <c r="K4304" s="9"/>
      <c r="L4304" s="9"/>
      <c r="V4304" s="16"/>
    </row>
    <row r="4305" spans="8:22" x14ac:dyDescent="0.2">
      <c r="H4305" s="8"/>
      <c r="I4305" s="9"/>
      <c r="J4305" s="9"/>
      <c r="K4305" s="9"/>
      <c r="L4305" s="9"/>
      <c r="V4305" s="16"/>
    </row>
    <row r="4306" spans="8:22" x14ac:dyDescent="0.2">
      <c r="H4306" s="8"/>
      <c r="I4306" s="9"/>
      <c r="J4306" s="9"/>
      <c r="K4306" s="9"/>
      <c r="L4306" s="9"/>
      <c r="V4306" s="16"/>
    </row>
    <row r="4307" spans="8:22" x14ac:dyDescent="0.2">
      <c r="H4307" s="8"/>
      <c r="I4307" s="9"/>
      <c r="J4307" s="9"/>
      <c r="K4307" s="9"/>
      <c r="L4307" s="9"/>
      <c r="V4307" s="16"/>
    </row>
    <row r="4308" spans="8:22" x14ac:dyDescent="0.2">
      <c r="H4308" s="8"/>
      <c r="I4308" s="9"/>
      <c r="J4308" s="9"/>
      <c r="K4308" s="9"/>
      <c r="L4308" s="9"/>
      <c r="V4308" s="16"/>
    </row>
    <row r="4309" spans="8:22" x14ac:dyDescent="0.2">
      <c r="H4309" s="8"/>
      <c r="I4309" s="9"/>
      <c r="J4309" s="9"/>
      <c r="K4309" s="9"/>
      <c r="L4309" s="9"/>
      <c r="V4309" s="16"/>
    </row>
    <row r="4310" spans="8:22" x14ac:dyDescent="0.2">
      <c r="H4310" s="8"/>
      <c r="I4310" s="9"/>
      <c r="J4310" s="9"/>
      <c r="K4310" s="9"/>
      <c r="L4310" s="9"/>
      <c r="V4310" s="16"/>
    </row>
    <row r="4311" spans="8:22" x14ac:dyDescent="0.2">
      <c r="H4311" s="8"/>
      <c r="I4311" s="9"/>
      <c r="J4311" s="9"/>
      <c r="K4311" s="9"/>
      <c r="L4311" s="9"/>
      <c r="V4311" s="16"/>
    </row>
    <row r="4312" spans="8:22" x14ac:dyDescent="0.2">
      <c r="H4312" s="8"/>
      <c r="I4312" s="9"/>
      <c r="J4312" s="9"/>
      <c r="K4312" s="9"/>
      <c r="L4312" s="9"/>
      <c r="V4312" s="16"/>
    </row>
    <row r="4313" spans="8:22" x14ac:dyDescent="0.2">
      <c r="H4313" s="8"/>
      <c r="I4313" s="9"/>
      <c r="J4313" s="9"/>
      <c r="K4313" s="9"/>
      <c r="L4313" s="9"/>
      <c r="V4313" s="16"/>
    </row>
    <row r="4314" spans="8:22" x14ac:dyDescent="0.2">
      <c r="H4314" s="8"/>
      <c r="I4314" s="9"/>
      <c r="J4314" s="9"/>
      <c r="K4314" s="9"/>
      <c r="L4314" s="9"/>
      <c r="V4314" s="16"/>
    </row>
    <row r="4315" spans="8:22" x14ac:dyDescent="0.2">
      <c r="H4315" s="8"/>
      <c r="I4315" s="9"/>
      <c r="J4315" s="9"/>
      <c r="K4315" s="9"/>
      <c r="L4315" s="9"/>
      <c r="V4315" s="16"/>
    </row>
    <row r="4316" spans="8:22" x14ac:dyDescent="0.2">
      <c r="H4316" s="8"/>
      <c r="I4316" s="9"/>
      <c r="J4316" s="9"/>
      <c r="K4316" s="9"/>
      <c r="L4316" s="9"/>
      <c r="V4316" s="16"/>
    </row>
    <row r="4317" spans="8:22" x14ac:dyDescent="0.2">
      <c r="H4317" s="8"/>
      <c r="I4317" s="9"/>
      <c r="J4317" s="9"/>
      <c r="K4317" s="9"/>
      <c r="L4317" s="9"/>
      <c r="V4317" s="16"/>
    </row>
    <row r="4318" spans="8:22" x14ac:dyDescent="0.2">
      <c r="H4318" s="8"/>
      <c r="I4318" s="9"/>
      <c r="J4318" s="9"/>
      <c r="K4318" s="9"/>
      <c r="L4318" s="9"/>
      <c r="V4318" s="16"/>
    </row>
    <row r="4319" spans="8:22" x14ac:dyDescent="0.2">
      <c r="H4319" s="8"/>
      <c r="I4319" s="9"/>
      <c r="J4319" s="9"/>
      <c r="K4319" s="9"/>
      <c r="L4319" s="9"/>
      <c r="V4319" s="16"/>
    </row>
    <row r="4320" spans="8:22" x14ac:dyDescent="0.2">
      <c r="H4320" s="8"/>
      <c r="I4320" s="9"/>
      <c r="J4320" s="9"/>
      <c r="K4320" s="9"/>
      <c r="L4320" s="9"/>
      <c r="V4320" s="16"/>
    </row>
    <row r="4321" spans="8:22" x14ac:dyDescent="0.2">
      <c r="H4321" s="8"/>
      <c r="I4321" s="9"/>
      <c r="J4321" s="9"/>
      <c r="K4321" s="9"/>
      <c r="L4321" s="9"/>
      <c r="V4321" s="16"/>
    </row>
    <row r="4322" spans="8:22" x14ac:dyDescent="0.2">
      <c r="H4322" s="8"/>
      <c r="I4322" s="9"/>
      <c r="J4322" s="9"/>
      <c r="K4322" s="9"/>
      <c r="L4322" s="9"/>
      <c r="V4322" s="16"/>
    </row>
    <row r="4323" spans="8:22" x14ac:dyDescent="0.2">
      <c r="H4323" s="8"/>
      <c r="I4323" s="9"/>
      <c r="J4323" s="9"/>
      <c r="K4323" s="9"/>
      <c r="L4323" s="9"/>
      <c r="V4323" s="16"/>
    </row>
    <row r="4324" spans="8:22" x14ac:dyDescent="0.2">
      <c r="H4324" s="8"/>
      <c r="I4324" s="9"/>
      <c r="J4324" s="9"/>
      <c r="K4324" s="9"/>
      <c r="L4324" s="9"/>
      <c r="V4324" s="16"/>
    </row>
    <row r="4325" spans="8:22" x14ac:dyDescent="0.2">
      <c r="H4325" s="8"/>
      <c r="I4325" s="9"/>
      <c r="J4325" s="9"/>
      <c r="K4325" s="9"/>
      <c r="L4325" s="9"/>
      <c r="V4325" s="16"/>
    </row>
    <row r="4326" spans="8:22" x14ac:dyDescent="0.2">
      <c r="H4326" s="8"/>
      <c r="I4326" s="9"/>
      <c r="J4326" s="9"/>
      <c r="K4326" s="9"/>
      <c r="L4326" s="9"/>
      <c r="V4326" s="16"/>
    </row>
    <row r="4327" spans="8:22" x14ac:dyDescent="0.2">
      <c r="H4327" s="8"/>
      <c r="I4327" s="9"/>
      <c r="J4327" s="9"/>
      <c r="K4327" s="9"/>
      <c r="L4327" s="9"/>
      <c r="V4327" s="16"/>
    </row>
    <row r="4328" spans="8:22" x14ac:dyDescent="0.2">
      <c r="H4328" s="8"/>
      <c r="I4328" s="9"/>
      <c r="J4328" s="9"/>
      <c r="K4328" s="9"/>
      <c r="L4328" s="9"/>
      <c r="V4328" s="16"/>
    </row>
    <row r="4329" spans="8:22" x14ac:dyDescent="0.2">
      <c r="H4329" s="8"/>
      <c r="I4329" s="9"/>
      <c r="J4329" s="9"/>
      <c r="K4329" s="9"/>
      <c r="L4329" s="9"/>
      <c r="V4329" s="16"/>
    </row>
    <row r="4330" spans="8:22" x14ac:dyDescent="0.2">
      <c r="H4330" s="8"/>
      <c r="I4330" s="9"/>
      <c r="J4330" s="9"/>
      <c r="K4330" s="9"/>
      <c r="L4330" s="9"/>
      <c r="V4330" s="16"/>
    </row>
    <row r="4331" spans="8:22" x14ac:dyDescent="0.2">
      <c r="H4331" s="8"/>
      <c r="I4331" s="9"/>
      <c r="J4331" s="9"/>
      <c r="K4331" s="9"/>
      <c r="L4331" s="9"/>
      <c r="V4331" s="16"/>
    </row>
    <row r="4332" spans="8:22" x14ac:dyDescent="0.2">
      <c r="H4332" s="8"/>
      <c r="I4332" s="9"/>
      <c r="J4332" s="9"/>
      <c r="K4332" s="9"/>
      <c r="L4332" s="9"/>
      <c r="V4332" s="16"/>
    </row>
    <row r="4333" spans="8:22" x14ac:dyDescent="0.2">
      <c r="H4333" s="8"/>
      <c r="I4333" s="9"/>
      <c r="J4333" s="9"/>
      <c r="K4333" s="9"/>
      <c r="L4333" s="9"/>
      <c r="V4333" s="16"/>
    </row>
    <row r="4334" spans="8:22" x14ac:dyDescent="0.2">
      <c r="H4334" s="8"/>
      <c r="I4334" s="9"/>
      <c r="J4334" s="9"/>
      <c r="K4334" s="9"/>
      <c r="L4334" s="9"/>
      <c r="V4334" s="16"/>
    </row>
    <row r="4335" spans="8:22" x14ac:dyDescent="0.2">
      <c r="H4335" s="8"/>
      <c r="I4335" s="9"/>
      <c r="J4335" s="9"/>
      <c r="K4335" s="9"/>
      <c r="L4335" s="9"/>
      <c r="V4335" s="16"/>
    </row>
    <row r="4336" spans="8:22" x14ac:dyDescent="0.2">
      <c r="H4336" s="8"/>
      <c r="I4336" s="9"/>
      <c r="J4336" s="9"/>
      <c r="K4336" s="9"/>
      <c r="L4336" s="9"/>
      <c r="V4336" s="16"/>
    </row>
    <row r="4337" spans="8:22" x14ac:dyDescent="0.2">
      <c r="H4337" s="8"/>
      <c r="I4337" s="9"/>
      <c r="J4337" s="9"/>
      <c r="K4337" s="9"/>
      <c r="L4337" s="9"/>
      <c r="V4337" s="16"/>
    </row>
    <row r="4338" spans="8:22" x14ac:dyDescent="0.2">
      <c r="H4338" s="8"/>
      <c r="I4338" s="9"/>
      <c r="J4338" s="9"/>
      <c r="K4338" s="9"/>
      <c r="L4338" s="9"/>
      <c r="V4338" s="16"/>
    </row>
    <row r="4339" spans="8:22" x14ac:dyDescent="0.2">
      <c r="H4339" s="8"/>
      <c r="I4339" s="9"/>
      <c r="J4339" s="9"/>
      <c r="K4339" s="9"/>
      <c r="L4339" s="9"/>
      <c r="V4339" s="16"/>
    </row>
    <row r="4340" spans="8:22" x14ac:dyDescent="0.2">
      <c r="H4340" s="8"/>
      <c r="I4340" s="9"/>
      <c r="J4340" s="9"/>
      <c r="K4340" s="9"/>
      <c r="L4340" s="9"/>
      <c r="V4340" s="16"/>
    </row>
    <row r="4341" spans="8:22" x14ac:dyDescent="0.2">
      <c r="H4341" s="8"/>
      <c r="I4341" s="9"/>
      <c r="J4341" s="9"/>
      <c r="K4341" s="9"/>
      <c r="L4341" s="9"/>
      <c r="V4341" s="16"/>
    </row>
    <row r="4342" spans="8:22" x14ac:dyDescent="0.2">
      <c r="H4342" s="8"/>
      <c r="I4342" s="9"/>
      <c r="J4342" s="9"/>
      <c r="K4342" s="9"/>
      <c r="L4342" s="9"/>
      <c r="V4342" s="16"/>
    </row>
    <row r="4343" spans="8:22" x14ac:dyDescent="0.2">
      <c r="H4343" s="8"/>
      <c r="I4343" s="9"/>
      <c r="J4343" s="9"/>
      <c r="K4343" s="9"/>
      <c r="L4343" s="9"/>
      <c r="V4343" s="16"/>
    </row>
    <row r="4344" spans="8:22" x14ac:dyDescent="0.2">
      <c r="H4344" s="8"/>
      <c r="I4344" s="9"/>
      <c r="J4344" s="9"/>
      <c r="K4344" s="9"/>
      <c r="L4344" s="9"/>
      <c r="V4344" s="16"/>
    </row>
    <row r="4345" spans="8:22" x14ac:dyDescent="0.2">
      <c r="H4345" s="8"/>
      <c r="I4345" s="9"/>
      <c r="J4345" s="9"/>
      <c r="K4345" s="9"/>
      <c r="L4345" s="9"/>
      <c r="V4345" s="16"/>
    </row>
    <row r="4346" spans="8:22" x14ac:dyDescent="0.2">
      <c r="H4346" s="8"/>
      <c r="I4346" s="9"/>
      <c r="J4346" s="9"/>
      <c r="K4346" s="9"/>
      <c r="L4346" s="9"/>
      <c r="V4346" s="16"/>
    </row>
    <row r="4347" spans="8:22" x14ac:dyDescent="0.2">
      <c r="H4347" s="8"/>
      <c r="I4347" s="9"/>
      <c r="J4347" s="9"/>
      <c r="K4347" s="9"/>
      <c r="L4347" s="9"/>
      <c r="V4347" s="16"/>
    </row>
    <row r="4348" spans="8:22" x14ac:dyDescent="0.2">
      <c r="H4348" s="8"/>
      <c r="I4348" s="9"/>
      <c r="J4348" s="9"/>
      <c r="K4348" s="9"/>
      <c r="L4348" s="9"/>
      <c r="V4348" s="16"/>
    </row>
    <row r="4349" spans="8:22" x14ac:dyDescent="0.2">
      <c r="H4349" s="8"/>
      <c r="I4349" s="9"/>
      <c r="J4349" s="9"/>
      <c r="K4349" s="9"/>
      <c r="L4349" s="9"/>
      <c r="V4349" s="16"/>
    </row>
    <row r="4350" spans="8:22" x14ac:dyDescent="0.2">
      <c r="H4350" s="8"/>
      <c r="I4350" s="9"/>
      <c r="J4350" s="9"/>
      <c r="K4350" s="9"/>
      <c r="L4350" s="9"/>
      <c r="V4350" s="16"/>
    </row>
    <row r="4351" spans="8:22" x14ac:dyDescent="0.2">
      <c r="H4351" s="8"/>
      <c r="I4351" s="9"/>
      <c r="J4351" s="9"/>
      <c r="K4351" s="9"/>
      <c r="L4351" s="9"/>
      <c r="V4351" s="16"/>
    </row>
    <row r="4352" spans="8:22" x14ac:dyDescent="0.2">
      <c r="H4352" s="8"/>
      <c r="I4352" s="9"/>
      <c r="J4352" s="9"/>
      <c r="K4352" s="9"/>
      <c r="L4352" s="9"/>
      <c r="V4352" s="16"/>
    </row>
    <row r="4353" spans="8:22" x14ac:dyDescent="0.2">
      <c r="H4353" s="8"/>
      <c r="I4353" s="9"/>
      <c r="J4353" s="9"/>
      <c r="K4353" s="9"/>
      <c r="L4353" s="9"/>
      <c r="V4353" s="16"/>
    </row>
    <row r="4354" spans="8:22" x14ac:dyDescent="0.2">
      <c r="H4354" s="8"/>
      <c r="I4354" s="9"/>
      <c r="J4354" s="9"/>
      <c r="K4354" s="9"/>
      <c r="L4354" s="9"/>
      <c r="V4354" s="16"/>
    </row>
    <row r="4355" spans="8:22" x14ac:dyDescent="0.2">
      <c r="H4355" s="8"/>
      <c r="I4355" s="9"/>
      <c r="J4355" s="9"/>
      <c r="K4355" s="9"/>
      <c r="L4355" s="9"/>
      <c r="V4355" s="16"/>
    </row>
    <row r="4356" spans="8:22" x14ac:dyDescent="0.2">
      <c r="H4356" s="8"/>
      <c r="I4356" s="9"/>
      <c r="J4356" s="9"/>
      <c r="K4356" s="9"/>
      <c r="L4356" s="9"/>
      <c r="V4356" s="16"/>
    </row>
    <row r="4357" spans="8:22" x14ac:dyDescent="0.2">
      <c r="H4357" s="8"/>
      <c r="I4357" s="9"/>
      <c r="J4357" s="9"/>
      <c r="K4357" s="9"/>
      <c r="L4357" s="9"/>
      <c r="V4357" s="16"/>
    </row>
    <row r="4358" spans="8:22" x14ac:dyDescent="0.2">
      <c r="H4358" s="8"/>
      <c r="I4358" s="9"/>
      <c r="J4358" s="9"/>
      <c r="K4358" s="9"/>
      <c r="L4358" s="9"/>
      <c r="V4358" s="16"/>
    </row>
    <row r="4359" spans="8:22" x14ac:dyDescent="0.2">
      <c r="H4359" s="8"/>
      <c r="I4359" s="9"/>
      <c r="J4359" s="9"/>
      <c r="K4359" s="9"/>
      <c r="L4359" s="9"/>
      <c r="V4359" s="16"/>
    </row>
    <row r="4360" spans="8:22" x14ac:dyDescent="0.2">
      <c r="H4360" s="8"/>
      <c r="I4360" s="9"/>
      <c r="J4360" s="9"/>
      <c r="K4360" s="9"/>
      <c r="L4360" s="9"/>
      <c r="V4360" s="16"/>
    </row>
    <row r="4361" spans="8:22" x14ac:dyDescent="0.2">
      <c r="H4361" s="8"/>
      <c r="I4361" s="9"/>
      <c r="J4361" s="9"/>
      <c r="K4361" s="9"/>
      <c r="L4361" s="9"/>
      <c r="V4361" s="16"/>
    </row>
    <row r="4362" spans="8:22" x14ac:dyDescent="0.2">
      <c r="H4362" s="8"/>
      <c r="I4362" s="9"/>
      <c r="J4362" s="9"/>
      <c r="K4362" s="9"/>
      <c r="L4362" s="9"/>
      <c r="V4362" s="16"/>
    </row>
    <row r="4363" spans="8:22" x14ac:dyDescent="0.2">
      <c r="H4363" s="8"/>
      <c r="I4363" s="9"/>
      <c r="J4363" s="9"/>
      <c r="K4363" s="9"/>
      <c r="L4363" s="9"/>
      <c r="V4363" s="16"/>
    </row>
    <row r="4364" spans="8:22" x14ac:dyDescent="0.2">
      <c r="H4364" s="8"/>
      <c r="I4364" s="9"/>
      <c r="J4364" s="9"/>
      <c r="K4364" s="9"/>
      <c r="L4364" s="9"/>
      <c r="V4364" s="16"/>
    </row>
    <row r="4365" spans="8:22" x14ac:dyDescent="0.2">
      <c r="H4365" s="8"/>
      <c r="I4365" s="9"/>
      <c r="J4365" s="9"/>
      <c r="K4365" s="9"/>
      <c r="L4365" s="9"/>
      <c r="V4365" s="16"/>
    </row>
    <row r="4366" spans="8:22" x14ac:dyDescent="0.2">
      <c r="H4366" s="8"/>
      <c r="I4366" s="9"/>
      <c r="J4366" s="9"/>
      <c r="K4366" s="9"/>
      <c r="L4366" s="9"/>
      <c r="V4366" s="16"/>
    </row>
    <row r="4367" spans="8:22" x14ac:dyDescent="0.2">
      <c r="H4367" s="8"/>
      <c r="I4367" s="9"/>
      <c r="J4367" s="9"/>
      <c r="K4367" s="9"/>
      <c r="L4367" s="9"/>
      <c r="V4367" s="16"/>
    </row>
    <row r="4368" spans="8:22" x14ac:dyDescent="0.2">
      <c r="H4368" s="8"/>
      <c r="I4368" s="9"/>
      <c r="J4368" s="9"/>
      <c r="K4368" s="9"/>
      <c r="L4368" s="9"/>
      <c r="V4368" s="16"/>
    </row>
    <row r="4369" spans="8:22" x14ac:dyDescent="0.2">
      <c r="H4369" s="8"/>
      <c r="I4369" s="9"/>
      <c r="J4369" s="9"/>
      <c r="K4369" s="9"/>
      <c r="L4369" s="9"/>
      <c r="V4369" s="16"/>
    </row>
    <row r="4370" spans="8:22" x14ac:dyDescent="0.2">
      <c r="H4370" s="8"/>
      <c r="I4370" s="9"/>
      <c r="J4370" s="9"/>
      <c r="K4370" s="9"/>
      <c r="L4370" s="9"/>
      <c r="V4370" s="16"/>
    </row>
    <row r="4371" spans="8:22" x14ac:dyDescent="0.2">
      <c r="H4371" s="8"/>
      <c r="I4371" s="9"/>
      <c r="J4371" s="9"/>
      <c r="K4371" s="9"/>
      <c r="L4371" s="9"/>
      <c r="V4371" s="16"/>
    </row>
    <row r="4372" spans="8:22" x14ac:dyDescent="0.2">
      <c r="H4372" s="8"/>
      <c r="I4372" s="9"/>
      <c r="J4372" s="9"/>
      <c r="K4372" s="9"/>
      <c r="L4372" s="9"/>
      <c r="V4372" s="16"/>
    </row>
    <row r="4373" spans="8:22" x14ac:dyDescent="0.2">
      <c r="H4373" s="8"/>
      <c r="I4373" s="9"/>
      <c r="J4373" s="9"/>
      <c r="K4373" s="9"/>
      <c r="L4373" s="9"/>
      <c r="V4373" s="16"/>
    </row>
    <row r="4374" spans="8:22" x14ac:dyDescent="0.2">
      <c r="H4374" s="8"/>
      <c r="I4374" s="9"/>
      <c r="J4374" s="9"/>
      <c r="K4374" s="9"/>
      <c r="L4374" s="9"/>
      <c r="V4374" s="16"/>
    </row>
    <row r="4375" spans="8:22" x14ac:dyDescent="0.2">
      <c r="H4375" s="8"/>
      <c r="I4375" s="9"/>
      <c r="J4375" s="9"/>
      <c r="K4375" s="9"/>
      <c r="L4375" s="9"/>
      <c r="V4375" s="16"/>
    </row>
    <row r="4376" spans="8:22" x14ac:dyDescent="0.2">
      <c r="H4376" s="8"/>
      <c r="I4376" s="9"/>
      <c r="J4376" s="9"/>
      <c r="K4376" s="9"/>
      <c r="L4376" s="9"/>
      <c r="V4376" s="16"/>
    </row>
    <row r="4377" spans="8:22" x14ac:dyDescent="0.2">
      <c r="H4377" s="8"/>
      <c r="I4377" s="9"/>
      <c r="J4377" s="9"/>
      <c r="K4377" s="9"/>
      <c r="L4377" s="9"/>
      <c r="V4377" s="16"/>
    </row>
    <row r="4378" spans="8:22" x14ac:dyDescent="0.2">
      <c r="H4378" s="8"/>
      <c r="I4378" s="9"/>
      <c r="J4378" s="9"/>
      <c r="K4378" s="9"/>
      <c r="L4378" s="9"/>
      <c r="V4378" s="16"/>
    </row>
    <row r="4379" spans="8:22" x14ac:dyDescent="0.2">
      <c r="H4379" s="8"/>
      <c r="I4379" s="9"/>
      <c r="J4379" s="9"/>
      <c r="K4379" s="9"/>
      <c r="L4379" s="9"/>
      <c r="V4379" s="16"/>
    </row>
    <row r="4380" spans="8:22" x14ac:dyDescent="0.2">
      <c r="H4380" s="8"/>
      <c r="I4380" s="9"/>
      <c r="J4380" s="9"/>
      <c r="K4380" s="9"/>
      <c r="L4380" s="9"/>
      <c r="V4380" s="16"/>
    </row>
    <row r="4381" spans="8:22" x14ac:dyDescent="0.2">
      <c r="H4381" s="8"/>
      <c r="I4381" s="9"/>
      <c r="J4381" s="9"/>
      <c r="K4381" s="9"/>
      <c r="L4381" s="9"/>
      <c r="V4381" s="16"/>
    </row>
    <row r="4382" spans="8:22" x14ac:dyDescent="0.2">
      <c r="H4382" s="8"/>
      <c r="I4382" s="9"/>
      <c r="J4382" s="9"/>
      <c r="K4382" s="9"/>
      <c r="L4382" s="9"/>
      <c r="V4382" s="16"/>
    </row>
    <row r="4383" spans="8:22" x14ac:dyDescent="0.2">
      <c r="H4383" s="8"/>
      <c r="I4383" s="9"/>
      <c r="J4383" s="9"/>
      <c r="K4383" s="9"/>
      <c r="L4383" s="9"/>
      <c r="V4383" s="16"/>
    </row>
    <row r="4384" spans="8:22" x14ac:dyDescent="0.2">
      <c r="H4384" s="8"/>
      <c r="I4384" s="9"/>
      <c r="J4384" s="9"/>
      <c r="K4384" s="9"/>
      <c r="L4384" s="9"/>
      <c r="V4384" s="16"/>
    </row>
    <row r="4385" spans="8:22" x14ac:dyDescent="0.2">
      <c r="H4385" s="8"/>
      <c r="I4385" s="9"/>
      <c r="J4385" s="9"/>
      <c r="K4385" s="9"/>
      <c r="L4385" s="9"/>
      <c r="V4385" s="16"/>
    </row>
    <row r="4386" spans="8:22" x14ac:dyDescent="0.2">
      <c r="H4386" s="8"/>
      <c r="I4386" s="9"/>
      <c r="J4386" s="9"/>
      <c r="K4386" s="9"/>
      <c r="L4386" s="9"/>
      <c r="V4386" s="16"/>
    </row>
    <row r="4387" spans="8:22" x14ac:dyDescent="0.2">
      <c r="H4387" s="8"/>
      <c r="I4387" s="9"/>
      <c r="J4387" s="9"/>
      <c r="K4387" s="9"/>
      <c r="L4387" s="9"/>
      <c r="V4387" s="16"/>
    </row>
    <row r="4388" spans="8:22" x14ac:dyDescent="0.2">
      <c r="H4388" s="8"/>
      <c r="I4388" s="9"/>
      <c r="J4388" s="9"/>
      <c r="K4388" s="9"/>
      <c r="L4388" s="9"/>
      <c r="V4388" s="16"/>
    </row>
    <row r="4389" spans="8:22" x14ac:dyDescent="0.2">
      <c r="H4389" s="8"/>
      <c r="I4389" s="9"/>
      <c r="J4389" s="9"/>
      <c r="K4389" s="9"/>
      <c r="L4389" s="9"/>
      <c r="V4389" s="16"/>
    </row>
    <row r="4390" spans="8:22" x14ac:dyDescent="0.2">
      <c r="H4390" s="8"/>
      <c r="I4390" s="9"/>
      <c r="J4390" s="9"/>
      <c r="K4390" s="9"/>
      <c r="L4390" s="9"/>
      <c r="V4390" s="16"/>
    </row>
    <row r="4391" spans="8:22" x14ac:dyDescent="0.2">
      <c r="H4391" s="8"/>
      <c r="I4391" s="9"/>
      <c r="J4391" s="9"/>
      <c r="K4391" s="9"/>
      <c r="L4391" s="9"/>
      <c r="V4391" s="16"/>
    </row>
    <row r="4392" spans="8:22" x14ac:dyDescent="0.2">
      <c r="H4392" s="8"/>
      <c r="I4392" s="9"/>
      <c r="J4392" s="9"/>
      <c r="K4392" s="9"/>
      <c r="L4392" s="9"/>
      <c r="V4392" s="16"/>
    </row>
    <row r="4393" spans="8:22" x14ac:dyDescent="0.2">
      <c r="H4393" s="8"/>
      <c r="I4393" s="9"/>
      <c r="J4393" s="9"/>
      <c r="K4393" s="9"/>
      <c r="L4393" s="9"/>
      <c r="V4393" s="16"/>
    </row>
    <row r="4394" spans="8:22" x14ac:dyDescent="0.2">
      <c r="H4394" s="8"/>
      <c r="I4394" s="9"/>
      <c r="J4394" s="9"/>
      <c r="K4394" s="9"/>
      <c r="L4394" s="9"/>
      <c r="V4394" s="16"/>
    </row>
    <row r="4395" spans="8:22" x14ac:dyDescent="0.2">
      <c r="H4395" s="8"/>
      <c r="I4395" s="9"/>
      <c r="J4395" s="9"/>
      <c r="K4395" s="9"/>
      <c r="L4395" s="9"/>
      <c r="V4395" s="16"/>
    </row>
    <row r="4396" spans="8:22" x14ac:dyDescent="0.2">
      <c r="H4396" s="8"/>
      <c r="I4396" s="9"/>
      <c r="J4396" s="9"/>
      <c r="K4396" s="9"/>
      <c r="L4396" s="9"/>
      <c r="V4396" s="16"/>
    </row>
    <row r="4397" spans="8:22" x14ac:dyDescent="0.2">
      <c r="H4397" s="8"/>
      <c r="I4397" s="9"/>
      <c r="J4397" s="9"/>
      <c r="K4397" s="9"/>
      <c r="L4397" s="9"/>
      <c r="V4397" s="16"/>
    </row>
    <row r="4398" spans="8:22" x14ac:dyDescent="0.2">
      <c r="H4398" s="8"/>
      <c r="I4398" s="9"/>
      <c r="J4398" s="9"/>
      <c r="K4398" s="9"/>
      <c r="L4398" s="9"/>
      <c r="V4398" s="16"/>
    </row>
    <row r="4399" spans="8:22" x14ac:dyDescent="0.2">
      <c r="H4399" s="8"/>
      <c r="I4399" s="9"/>
      <c r="J4399" s="9"/>
      <c r="K4399" s="9"/>
      <c r="L4399" s="9"/>
      <c r="V4399" s="16"/>
    </row>
    <row r="4400" spans="8:22" x14ac:dyDescent="0.2">
      <c r="H4400" s="8"/>
      <c r="I4400" s="9"/>
      <c r="J4400" s="9"/>
      <c r="K4400" s="9"/>
      <c r="L4400" s="9"/>
      <c r="V4400" s="16"/>
    </row>
    <row r="4401" spans="8:22" x14ac:dyDescent="0.2">
      <c r="H4401" s="8"/>
      <c r="I4401" s="9"/>
      <c r="J4401" s="9"/>
      <c r="K4401" s="9"/>
      <c r="L4401" s="9"/>
      <c r="V4401" s="16"/>
    </row>
    <row r="4402" spans="8:22" x14ac:dyDescent="0.2">
      <c r="H4402" s="8"/>
      <c r="I4402" s="9"/>
      <c r="J4402" s="9"/>
      <c r="K4402" s="9"/>
      <c r="L4402" s="9"/>
      <c r="V4402" s="16"/>
    </row>
    <row r="4403" spans="8:22" x14ac:dyDescent="0.2">
      <c r="H4403" s="8"/>
      <c r="I4403" s="9"/>
      <c r="J4403" s="9"/>
      <c r="K4403" s="9"/>
      <c r="L4403" s="9"/>
      <c r="V4403" s="16"/>
    </row>
    <row r="4404" spans="8:22" x14ac:dyDescent="0.2">
      <c r="H4404" s="8"/>
      <c r="I4404" s="9"/>
      <c r="J4404" s="9"/>
      <c r="K4404" s="9"/>
      <c r="L4404" s="9"/>
      <c r="V4404" s="16"/>
    </row>
    <row r="4405" spans="8:22" x14ac:dyDescent="0.2">
      <c r="H4405" s="8"/>
      <c r="I4405" s="9"/>
      <c r="J4405" s="9"/>
      <c r="K4405" s="9"/>
      <c r="L4405" s="9"/>
      <c r="V4405" s="16"/>
    </row>
    <row r="4406" spans="8:22" x14ac:dyDescent="0.2">
      <c r="H4406" s="8"/>
      <c r="I4406" s="9"/>
      <c r="J4406" s="9"/>
      <c r="K4406" s="9"/>
      <c r="L4406" s="9"/>
      <c r="V4406" s="16"/>
    </row>
    <row r="4407" spans="8:22" x14ac:dyDescent="0.2">
      <c r="H4407" s="8"/>
      <c r="I4407" s="9"/>
      <c r="J4407" s="9"/>
      <c r="K4407" s="9"/>
      <c r="L4407" s="9"/>
      <c r="V4407" s="16"/>
    </row>
    <row r="4408" spans="8:22" x14ac:dyDescent="0.2">
      <c r="H4408" s="8"/>
      <c r="I4408" s="9"/>
      <c r="J4408" s="9"/>
      <c r="K4408" s="9"/>
      <c r="L4408" s="9"/>
      <c r="V4408" s="16"/>
    </row>
    <row r="4409" spans="8:22" x14ac:dyDescent="0.2">
      <c r="H4409" s="8"/>
      <c r="I4409" s="9"/>
      <c r="J4409" s="9"/>
      <c r="K4409" s="9"/>
      <c r="L4409" s="9"/>
      <c r="V4409" s="16"/>
    </row>
    <row r="4410" spans="8:22" x14ac:dyDescent="0.2">
      <c r="H4410" s="8"/>
      <c r="I4410" s="9"/>
      <c r="J4410" s="9"/>
      <c r="K4410" s="9"/>
      <c r="L4410" s="9"/>
      <c r="V4410" s="16"/>
    </row>
    <row r="4411" spans="8:22" x14ac:dyDescent="0.2">
      <c r="H4411" s="8"/>
      <c r="I4411" s="9"/>
      <c r="J4411" s="9"/>
      <c r="K4411" s="9"/>
      <c r="L4411" s="9"/>
      <c r="V4411" s="16"/>
    </row>
    <row r="4412" spans="8:22" x14ac:dyDescent="0.2">
      <c r="H4412" s="8"/>
      <c r="I4412" s="9"/>
      <c r="J4412" s="9"/>
      <c r="K4412" s="9"/>
      <c r="L4412" s="9"/>
      <c r="V4412" s="16"/>
    </row>
    <row r="4413" spans="8:22" x14ac:dyDescent="0.2">
      <c r="H4413" s="8"/>
      <c r="I4413" s="9"/>
      <c r="J4413" s="9"/>
      <c r="K4413" s="9"/>
      <c r="L4413" s="9"/>
      <c r="V4413" s="16"/>
    </row>
    <row r="4414" spans="8:22" x14ac:dyDescent="0.2">
      <c r="H4414" s="8"/>
      <c r="I4414" s="9"/>
      <c r="J4414" s="9"/>
      <c r="K4414" s="9"/>
      <c r="L4414" s="9"/>
      <c r="V4414" s="16"/>
    </row>
    <row r="4415" spans="8:22" x14ac:dyDescent="0.2">
      <c r="H4415" s="8"/>
      <c r="I4415" s="9"/>
      <c r="J4415" s="9"/>
      <c r="K4415" s="9"/>
      <c r="L4415" s="9"/>
      <c r="V4415" s="16"/>
    </row>
    <row r="4416" spans="8:22" x14ac:dyDescent="0.2">
      <c r="H4416" s="8"/>
      <c r="I4416" s="9"/>
      <c r="J4416" s="9"/>
      <c r="K4416" s="9"/>
      <c r="L4416" s="9"/>
      <c r="V4416" s="16"/>
    </row>
    <row r="4417" spans="8:22" x14ac:dyDescent="0.2">
      <c r="H4417" s="8"/>
      <c r="I4417" s="9"/>
      <c r="J4417" s="9"/>
      <c r="K4417" s="9"/>
      <c r="L4417" s="9"/>
      <c r="V4417" s="16"/>
    </row>
    <row r="4418" spans="8:22" x14ac:dyDescent="0.2">
      <c r="H4418" s="8"/>
      <c r="I4418" s="9"/>
      <c r="J4418" s="9"/>
      <c r="K4418" s="9"/>
      <c r="L4418" s="9"/>
      <c r="V4418" s="16"/>
    </row>
    <row r="4419" spans="8:22" x14ac:dyDescent="0.2">
      <c r="H4419" s="8"/>
      <c r="I4419" s="9"/>
      <c r="J4419" s="9"/>
      <c r="K4419" s="9"/>
      <c r="L4419" s="9"/>
      <c r="V4419" s="16"/>
    </row>
    <row r="4420" spans="8:22" x14ac:dyDescent="0.2">
      <c r="H4420" s="8"/>
      <c r="I4420" s="9"/>
      <c r="J4420" s="9"/>
      <c r="K4420" s="9"/>
      <c r="L4420" s="9"/>
      <c r="V4420" s="16"/>
    </row>
    <row r="4421" spans="8:22" x14ac:dyDescent="0.2">
      <c r="H4421" s="8"/>
      <c r="I4421" s="9"/>
      <c r="J4421" s="9"/>
      <c r="K4421" s="9"/>
      <c r="L4421" s="9"/>
      <c r="V4421" s="16"/>
    </row>
    <row r="4422" spans="8:22" x14ac:dyDescent="0.2">
      <c r="H4422" s="8"/>
      <c r="I4422" s="9"/>
      <c r="J4422" s="9"/>
      <c r="K4422" s="9"/>
      <c r="L4422" s="9"/>
      <c r="V4422" s="16"/>
    </row>
    <row r="4423" spans="8:22" x14ac:dyDescent="0.2">
      <c r="H4423" s="8"/>
      <c r="I4423" s="9"/>
      <c r="J4423" s="9"/>
      <c r="K4423" s="9"/>
      <c r="L4423" s="9"/>
      <c r="V4423" s="16"/>
    </row>
    <row r="4424" spans="8:22" x14ac:dyDescent="0.2">
      <c r="H4424" s="8"/>
      <c r="I4424" s="9"/>
      <c r="J4424" s="9"/>
      <c r="K4424" s="9"/>
      <c r="L4424" s="9"/>
      <c r="V4424" s="16"/>
    </row>
    <row r="4425" spans="8:22" x14ac:dyDescent="0.2">
      <c r="H4425" s="8"/>
      <c r="I4425" s="9"/>
      <c r="J4425" s="9"/>
      <c r="K4425" s="9"/>
      <c r="L4425" s="9"/>
      <c r="V4425" s="16"/>
    </row>
    <row r="4426" spans="8:22" x14ac:dyDescent="0.2">
      <c r="H4426" s="8"/>
      <c r="I4426" s="9"/>
      <c r="J4426" s="9"/>
      <c r="K4426" s="9"/>
      <c r="L4426" s="9"/>
      <c r="V4426" s="16"/>
    </row>
    <row r="4427" spans="8:22" x14ac:dyDescent="0.2">
      <c r="H4427" s="8"/>
      <c r="I4427" s="9"/>
      <c r="J4427" s="9"/>
      <c r="K4427" s="9"/>
      <c r="L4427" s="9"/>
      <c r="V4427" s="16"/>
    </row>
    <row r="4428" spans="8:22" x14ac:dyDescent="0.2">
      <c r="H4428" s="8"/>
      <c r="I4428" s="9"/>
      <c r="J4428" s="9"/>
      <c r="K4428" s="9"/>
      <c r="L4428" s="9"/>
      <c r="V4428" s="16"/>
    </row>
    <row r="4429" spans="8:22" x14ac:dyDescent="0.2">
      <c r="H4429" s="8"/>
      <c r="I4429" s="9"/>
      <c r="J4429" s="9"/>
      <c r="K4429" s="9"/>
      <c r="L4429" s="9"/>
      <c r="V4429" s="16"/>
    </row>
    <row r="4430" spans="8:22" x14ac:dyDescent="0.2">
      <c r="H4430" s="8"/>
      <c r="I4430" s="9"/>
      <c r="J4430" s="9"/>
      <c r="K4430" s="9"/>
      <c r="L4430" s="9"/>
      <c r="V4430" s="16"/>
    </row>
    <row r="4431" spans="8:22" x14ac:dyDescent="0.2">
      <c r="H4431" s="8"/>
      <c r="I4431" s="9"/>
      <c r="J4431" s="9"/>
      <c r="K4431" s="9"/>
      <c r="L4431" s="9"/>
      <c r="V4431" s="16"/>
    </row>
    <row r="4432" spans="8:22" x14ac:dyDescent="0.2">
      <c r="H4432" s="8"/>
      <c r="I4432" s="9"/>
      <c r="J4432" s="9"/>
      <c r="K4432" s="9"/>
      <c r="L4432" s="9"/>
      <c r="V4432" s="16"/>
    </row>
    <row r="4433" spans="8:22" x14ac:dyDescent="0.2">
      <c r="H4433" s="8"/>
      <c r="I4433" s="9"/>
      <c r="J4433" s="9"/>
      <c r="K4433" s="9"/>
      <c r="L4433" s="9"/>
      <c r="V4433" s="16"/>
    </row>
    <row r="4434" spans="8:22" x14ac:dyDescent="0.2">
      <c r="H4434" s="8"/>
      <c r="I4434" s="9"/>
      <c r="J4434" s="9"/>
      <c r="K4434" s="9"/>
      <c r="L4434" s="9"/>
      <c r="V4434" s="16"/>
    </row>
    <row r="4435" spans="8:22" x14ac:dyDescent="0.2">
      <c r="H4435" s="8"/>
      <c r="I4435" s="9"/>
      <c r="J4435" s="9"/>
      <c r="K4435" s="9"/>
      <c r="L4435" s="9"/>
      <c r="V4435" s="16"/>
    </row>
    <row r="4436" spans="8:22" x14ac:dyDescent="0.2">
      <c r="H4436" s="8"/>
      <c r="I4436" s="9"/>
      <c r="J4436" s="9"/>
      <c r="K4436" s="9"/>
      <c r="L4436" s="9"/>
      <c r="V4436" s="16"/>
    </row>
    <row r="4437" spans="8:22" x14ac:dyDescent="0.2">
      <c r="H4437" s="8"/>
      <c r="I4437" s="9"/>
      <c r="J4437" s="9"/>
      <c r="K4437" s="9"/>
      <c r="L4437" s="9"/>
      <c r="V4437" s="16"/>
    </row>
    <row r="4438" spans="8:22" x14ac:dyDescent="0.2">
      <c r="H4438" s="8"/>
      <c r="I4438" s="9"/>
      <c r="J4438" s="9"/>
      <c r="K4438" s="9"/>
      <c r="L4438" s="9"/>
      <c r="V4438" s="16"/>
    </row>
    <row r="4439" spans="8:22" x14ac:dyDescent="0.2">
      <c r="H4439" s="8"/>
      <c r="I4439" s="9"/>
      <c r="J4439" s="9"/>
      <c r="K4439" s="9"/>
      <c r="L4439" s="9"/>
      <c r="V4439" s="16"/>
    </row>
    <row r="4440" spans="8:22" x14ac:dyDescent="0.2">
      <c r="H4440" s="8"/>
      <c r="I4440" s="9"/>
      <c r="J4440" s="9"/>
      <c r="K4440" s="9"/>
      <c r="L4440" s="9"/>
      <c r="V4440" s="16"/>
    </row>
    <row r="4441" spans="8:22" x14ac:dyDescent="0.2">
      <c r="H4441" s="8"/>
      <c r="I4441" s="9"/>
      <c r="J4441" s="9"/>
      <c r="K4441" s="9"/>
      <c r="L4441" s="9"/>
      <c r="V4441" s="16"/>
    </row>
    <row r="4442" spans="8:22" x14ac:dyDescent="0.2">
      <c r="H4442" s="8"/>
      <c r="I4442" s="9"/>
      <c r="J4442" s="9"/>
      <c r="K4442" s="9"/>
      <c r="L4442" s="9"/>
      <c r="V4442" s="16"/>
    </row>
    <row r="4443" spans="8:22" x14ac:dyDescent="0.2">
      <c r="H4443" s="8"/>
      <c r="I4443" s="9"/>
      <c r="J4443" s="9"/>
      <c r="K4443" s="9"/>
      <c r="L4443" s="9"/>
      <c r="V4443" s="16"/>
    </row>
    <row r="4444" spans="8:22" x14ac:dyDescent="0.2">
      <c r="H4444" s="8"/>
      <c r="I4444" s="9"/>
      <c r="J4444" s="9"/>
      <c r="K4444" s="9"/>
      <c r="L4444" s="9"/>
      <c r="V4444" s="16"/>
    </row>
    <row r="4445" spans="8:22" x14ac:dyDescent="0.2">
      <c r="H4445" s="8"/>
      <c r="I4445" s="9"/>
      <c r="J4445" s="9"/>
      <c r="K4445" s="9"/>
      <c r="L4445" s="9"/>
      <c r="V4445" s="16"/>
    </row>
    <row r="4446" spans="8:22" x14ac:dyDescent="0.2">
      <c r="H4446" s="8"/>
      <c r="I4446" s="9"/>
      <c r="J4446" s="9"/>
      <c r="K4446" s="9"/>
      <c r="L4446" s="9"/>
      <c r="V4446" s="16"/>
    </row>
    <row r="4447" spans="8:22" x14ac:dyDescent="0.2">
      <c r="H4447" s="8"/>
      <c r="I4447" s="9"/>
      <c r="J4447" s="9"/>
      <c r="K4447" s="9"/>
      <c r="L4447" s="9"/>
      <c r="V4447" s="16"/>
    </row>
    <row r="4448" spans="8:22" x14ac:dyDescent="0.2">
      <c r="H4448" s="8"/>
      <c r="I4448" s="9"/>
      <c r="J4448" s="9"/>
      <c r="K4448" s="9"/>
      <c r="L4448" s="9"/>
      <c r="V4448" s="16"/>
    </row>
    <row r="4449" spans="8:22" x14ac:dyDescent="0.2">
      <c r="H4449" s="8"/>
      <c r="I4449" s="9"/>
      <c r="J4449" s="9"/>
      <c r="K4449" s="9"/>
      <c r="L4449" s="9"/>
      <c r="V4449" s="16"/>
    </row>
    <row r="4450" spans="8:22" x14ac:dyDescent="0.2">
      <c r="H4450" s="8"/>
      <c r="I4450" s="9"/>
      <c r="J4450" s="9"/>
      <c r="K4450" s="9"/>
      <c r="L4450" s="9"/>
      <c r="V4450" s="16"/>
    </row>
    <row r="4451" spans="8:22" x14ac:dyDescent="0.2">
      <c r="H4451" s="8"/>
      <c r="I4451" s="9"/>
      <c r="J4451" s="9"/>
      <c r="K4451" s="9"/>
      <c r="L4451" s="9"/>
      <c r="V4451" s="16"/>
    </row>
    <row r="4452" spans="8:22" x14ac:dyDescent="0.2">
      <c r="H4452" s="8"/>
      <c r="I4452" s="9"/>
      <c r="J4452" s="9"/>
      <c r="K4452" s="9"/>
      <c r="L4452" s="9"/>
      <c r="V4452" s="16"/>
    </row>
    <row r="4453" spans="8:22" x14ac:dyDescent="0.2">
      <c r="H4453" s="8"/>
      <c r="I4453" s="9"/>
      <c r="J4453" s="9"/>
      <c r="K4453" s="9"/>
      <c r="L4453" s="9"/>
      <c r="V4453" s="16"/>
    </row>
    <row r="4454" spans="8:22" x14ac:dyDescent="0.2">
      <c r="H4454" s="8"/>
      <c r="I4454" s="9"/>
      <c r="J4454" s="9"/>
      <c r="K4454" s="9"/>
      <c r="L4454" s="9"/>
      <c r="V4454" s="16"/>
    </row>
    <row r="4455" spans="8:22" x14ac:dyDescent="0.2">
      <c r="H4455" s="8"/>
      <c r="I4455" s="9"/>
      <c r="J4455" s="9"/>
      <c r="K4455" s="9"/>
      <c r="L4455" s="9"/>
      <c r="V4455" s="16"/>
    </row>
    <row r="4456" spans="8:22" x14ac:dyDescent="0.2">
      <c r="H4456" s="8"/>
      <c r="I4456" s="9"/>
      <c r="J4456" s="9"/>
      <c r="K4456" s="9"/>
      <c r="L4456" s="9"/>
      <c r="V4456" s="16"/>
    </row>
    <row r="4457" spans="8:22" x14ac:dyDescent="0.2">
      <c r="H4457" s="8"/>
      <c r="I4457" s="9"/>
      <c r="J4457" s="9"/>
      <c r="K4457" s="9"/>
      <c r="L4457" s="9"/>
      <c r="V4457" s="16"/>
    </row>
    <row r="4458" spans="8:22" x14ac:dyDescent="0.2">
      <c r="H4458" s="8"/>
      <c r="I4458" s="9"/>
      <c r="J4458" s="9"/>
      <c r="K4458" s="9"/>
      <c r="L4458" s="9"/>
      <c r="V4458" s="16"/>
    </row>
    <row r="4459" spans="8:22" x14ac:dyDescent="0.2">
      <c r="H4459" s="8"/>
      <c r="I4459" s="9"/>
      <c r="J4459" s="9"/>
      <c r="K4459" s="9"/>
      <c r="L4459" s="9"/>
      <c r="V4459" s="16"/>
    </row>
    <row r="4460" spans="8:22" x14ac:dyDescent="0.2">
      <c r="H4460" s="8"/>
      <c r="I4460" s="9"/>
      <c r="J4460" s="9"/>
      <c r="K4460" s="9"/>
      <c r="L4460" s="9"/>
      <c r="V4460" s="16"/>
    </row>
    <row r="4461" spans="8:22" x14ac:dyDescent="0.2">
      <c r="H4461" s="8"/>
      <c r="I4461" s="9"/>
      <c r="J4461" s="9"/>
      <c r="K4461" s="9"/>
      <c r="L4461" s="9"/>
      <c r="V4461" s="16"/>
    </row>
    <row r="4462" spans="8:22" x14ac:dyDescent="0.2">
      <c r="H4462" s="8"/>
      <c r="I4462" s="9"/>
      <c r="J4462" s="9"/>
      <c r="K4462" s="9"/>
      <c r="L4462" s="9"/>
      <c r="V4462" s="16"/>
    </row>
    <row r="4463" spans="8:22" x14ac:dyDescent="0.2">
      <c r="H4463" s="8"/>
      <c r="I4463" s="9"/>
      <c r="J4463" s="9"/>
      <c r="K4463" s="9"/>
      <c r="L4463" s="9"/>
      <c r="V4463" s="16"/>
    </row>
    <row r="4464" spans="8:22" x14ac:dyDescent="0.2">
      <c r="H4464" s="8"/>
      <c r="I4464" s="9"/>
      <c r="J4464" s="9"/>
      <c r="K4464" s="9"/>
      <c r="L4464" s="9"/>
      <c r="V4464" s="16"/>
    </row>
    <row r="4465" spans="8:22" x14ac:dyDescent="0.2">
      <c r="H4465" s="8"/>
      <c r="I4465" s="9"/>
      <c r="J4465" s="9"/>
      <c r="K4465" s="9"/>
      <c r="L4465" s="9"/>
      <c r="V4465" s="16"/>
    </row>
    <row r="4466" spans="8:22" x14ac:dyDescent="0.2">
      <c r="H4466" s="8"/>
      <c r="I4466" s="9"/>
      <c r="J4466" s="9"/>
      <c r="K4466" s="9"/>
      <c r="L4466" s="9"/>
      <c r="V4466" s="16"/>
    </row>
    <row r="4467" spans="8:22" x14ac:dyDescent="0.2">
      <c r="H4467" s="8"/>
      <c r="I4467" s="9"/>
      <c r="J4467" s="9"/>
      <c r="K4467" s="9"/>
      <c r="L4467" s="9"/>
      <c r="V4467" s="16"/>
    </row>
    <row r="4468" spans="8:22" x14ac:dyDescent="0.2">
      <c r="H4468" s="8"/>
      <c r="I4468" s="9"/>
      <c r="J4468" s="9"/>
      <c r="K4468" s="9"/>
      <c r="L4468" s="9"/>
      <c r="V4468" s="16"/>
    </row>
    <row r="4469" spans="8:22" x14ac:dyDescent="0.2">
      <c r="H4469" s="8"/>
      <c r="I4469" s="9"/>
      <c r="J4469" s="9"/>
      <c r="K4469" s="9"/>
      <c r="L4469" s="9"/>
      <c r="V4469" s="16"/>
    </row>
    <row r="4470" spans="8:22" x14ac:dyDescent="0.2">
      <c r="H4470" s="8"/>
      <c r="I4470" s="9"/>
      <c r="J4470" s="9"/>
      <c r="K4470" s="9"/>
      <c r="L4470" s="9"/>
      <c r="V4470" s="16"/>
    </row>
    <row r="4471" spans="8:22" x14ac:dyDescent="0.2">
      <c r="H4471" s="8"/>
      <c r="I4471" s="9"/>
      <c r="J4471" s="9"/>
      <c r="K4471" s="9"/>
      <c r="L4471" s="9"/>
      <c r="V4471" s="16"/>
    </row>
    <row r="4472" spans="8:22" x14ac:dyDescent="0.2">
      <c r="H4472" s="8"/>
      <c r="I4472" s="9"/>
      <c r="J4472" s="9"/>
      <c r="K4472" s="9"/>
      <c r="L4472" s="9"/>
      <c r="V4472" s="16"/>
    </row>
    <row r="4473" spans="8:22" x14ac:dyDescent="0.2">
      <c r="H4473" s="8"/>
      <c r="I4473" s="9"/>
      <c r="J4473" s="9"/>
      <c r="K4473" s="9"/>
      <c r="L4473" s="9"/>
      <c r="V4473" s="16"/>
    </row>
    <row r="4474" spans="8:22" x14ac:dyDescent="0.2">
      <c r="H4474" s="8"/>
      <c r="I4474" s="9"/>
      <c r="J4474" s="9"/>
      <c r="K4474" s="9"/>
      <c r="L4474" s="9"/>
      <c r="V4474" s="16"/>
    </row>
    <row r="4475" spans="8:22" x14ac:dyDescent="0.2">
      <c r="H4475" s="8"/>
      <c r="I4475" s="9"/>
      <c r="J4475" s="9"/>
      <c r="K4475" s="9"/>
      <c r="L4475" s="9"/>
      <c r="V4475" s="16"/>
    </row>
    <row r="4476" spans="8:22" x14ac:dyDescent="0.2">
      <c r="H4476" s="8"/>
      <c r="I4476" s="9"/>
      <c r="J4476" s="9"/>
      <c r="K4476" s="9"/>
      <c r="L4476" s="9"/>
      <c r="V4476" s="16"/>
    </row>
    <row r="4477" spans="8:22" x14ac:dyDescent="0.2">
      <c r="H4477" s="8"/>
      <c r="I4477" s="9"/>
      <c r="J4477" s="9"/>
      <c r="K4477" s="9"/>
      <c r="L4477" s="9"/>
      <c r="V4477" s="16"/>
    </row>
    <row r="4478" spans="8:22" x14ac:dyDescent="0.2">
      <c r="H4478" s="8"/>
      <c r="I4478" s="9"/>
      <c r="J4478" s="9"/>
      <c r="K4478" s="9"/>
      <c r="L4478" s="9"/>
      <c r="V4478" s="16"/>
    </row>
    <row r="4479" spans="8:22" x14ac:dyDescent="0.2">
      <c r="H4479" s="8"/>
      <c r="I4479" s="9"/>
      <c r="J4479" s="9"/>
      <c r="K4479" s="9"/>
      <c r="L4479" s="9"/>
      <c r="V4479" s="16"/>
    </row>
    <row r="4480" spans="8:22" x14ac:dyDescent="0.2">
      <c r="H4480" s="8"/>
      <c r="I4480" s="9"/>
      <c r="J4480" s="9"/>
      <c r="K4480" s="9"/>
      <c r="L4480" s="9"/>
      <c r="V4480" s="16"/>
    </row>
    <row r="4481" spans="8:22" x14ac:dyDescent="0.2">
      <c r="H4481" s="8"/>
      <c r="I4481" s="9"/>
      <c r="J4481" s="9"/>
      <c r="K4481" s="9"/>
      <c r="L4481" s="9"/>
      <c r="V4481" s="16"/>
    </row>
    <row r="4482" spans="8:22" x14ac:dyDescent="0.2">
      <c r="H4482" s="8"/>
      <c r="I4482" s="9"/>
      <c r="J4482" s="9"/>
      <c r="K4482" s="9"/>
      <c r="L4482" s="9"/>
      <c r="V4482" s="16"/>
    </row>
    <row r="4483" spans="8:22" x14ac:dyDescent="0.2">
      <c r="H4483" s="8"/>
      <c r="I4483" s="9"/>
      <c r="J4483" s="9"/>
      <c r="K4483" s="9"/>
      <c r="L4483" s="9"/>
      <c r="V4483" s="16"/>
    </row>
    <row r="4484" spans="8:22" x14ac:dyDescent="0.2">
      <c r="H4484" s="8"/>
      <c r="I4484" s="9"/>
      <c r="J4484" s="9"/>
      <c r="K4484" s="9"/>
      <c r="L4484" s="9"/>
      <c r="V4484" s="16"/>
    </row>
    <row r="4485" spans="8:22" x14ac:dyDescent="0.2">
      <c r="H4485" s="8"/>
      <c r="I4485" s="9"/>
      <c r="J4485" s="9"/>
      <c r="K4485" s="9"/>
      <c r="L4485" s="9"/>
      <c r="V4485" s="16"/>
    </row>
    <row r="4486" spans="8:22" x14ac:dyDescent="0.2">
      <c r="H4486" s="8"/>
      <c r="I4486" s="9"/>
      <c r="J4486" s="9"/>
      <c r="K4486" s="9"/>
      <c r="L4486" s="9"/>
      <c r="V4486" s="16"/>
    </row>
    <row r="4487" spans="8:22" x14ac:dyDescent="0.2">
      <c r="H4487" s="8"/>
      <c r="I4487" s="9"/>
      <c r="J4487" s="9"/>
      <c r="K4487" s="9"/>
      <c r="L4487" s="9"/>
      <c r="V4487" s="16"/>
    </row>
    <row r="4488" spans="8:22" x14ac:dyDescent="0.2">
      <c r="H4488" s="8"/>
      <c r="I4488" s="9"/>
      <c r="J4488" s="9"/>
      <c r="K4488" s="9"/>
      <c r="L4488" s="9"/>
      <c r="V4488" s="16"/>
    </row>
    <row r="4489" spans="8:22" x14ac:dyDescent="0.2">
      <c r="H4489" s="8"/>
      <c r="I4489" s="9"/>
      <c r="J4489" s="9"/>
      <c r="K4489" s="9"/>
      <c r="L4489" s="9"/>
      <c r="V4489" s="16"/>
    </row>
    <row r="4490" spans="8:22" x14ac:dyDescent="0.2">
      <c r="H4490" s="8"/>
      <c r="I4490" s="9"/>
      <c r="J4490" s="9"/>
      <c r="K4490" s="9"/>
      <c r="L4490" s="9"/>
      <c r="V4490" s="16"/>
    </row>
    <row r="4491" spans="8:22" x14ac:dyDescent="0.2">
      <c r="H4491" s="8"/>
      <c r="I4491" s="9"/>
      <c r="J4491" s="9"/>
      <c r="K4491" s="9"/>
      <c r="L4491" s="9"/>
      <c r="V4491" s="16"/>
    </row>
    <row r="4492" spans="8:22" x14ac:dyDescent="0.2">
      <c r="H4492" s="8"/>
      <c r="I4492" s="9"/>
      <c r="J4492" s="9"/>
      <c r="K4492" s="9"/>
      <c r="L4492" s="9"/>
      <c r="V4492" s="16"/>
    </row>
    <row r="4493" spans="8:22" x14ac:dyDescent="0.2">
      <c r="H4493" s="8"/>
      <c r="I4493" s="9"/>
      <c r="J4493" s="9"/>
      <c r="K4493" s="9"/>
      <c r="L4493" s="9"/>
      <c r="V4493" s="16"/>
    </row>
    <row r="4494" spans="8:22" x14ac:dyDescent="0.2">
      <c r="H4494" s="8"/>
      <c r="I4494" s="9"/>
      <c r="J4494" s="9"/>
      <c r="K4494" s="9"/>
      <c r="L4494" s="9"/>
      <c r="V4494" s="16"/>
    </row>
    <row r="4495" spans="8:22" x14ac:dyDescent="0.2">
      <c r="H4495" s="8"/>
      <c r="I4495" s="9"/>
      <c r="J4495" s="9"/>
      <c r="K4495" s="9"/>
      <c r="L4495" s="9"/>
      <c r="V4495" s="16"/>
    </row>
    <row r="4496" spans="8:22" x14ac:dyDescent="0.2">
      <c r="H4496" s="8"/>
      <c r="I4496" s="9"/>
      <c r="J4496" s="9"/>
      <c r="K4496" s="9"/>
      <c r="L4496" s="9"/>
      <c r="V4496" s="16"/>
    </row>
    <row r="4497" spans="8:22" x14ac:dyDescent="0.2">
      <c r="H4497" s="8"/>
      <c r="I4497" s="9"/>
      <c r="J4497" s="9"/>
      <c r="K4497" s="9"/>
      <c r="L4497" s="9"/>
      <c r="V4497" s="16"/>
    </row>
    <row r="4498" spans="8:22" x14ac:dyDescent="0.2">
      <c r="H4498" s="8"/>
      <c r="I4498" s="9"/>
      <c r="J4498" s="9"/>
      <c r="K4498" s="9"/>
      <c r="L4498" s="9"/>
      <c r="V4498" s="16"/>
    </row>
    <row r="4499" spans="8:22" x14ac:dyDescent="0.2">
      <c r="H4499" s="8"/>
      <c r="I4499" s="9"/>
      <c r="J4499" s="9"/>
      <c r="K4499" s="9"/>
      <c r="L4499" s="9"/>
      <c r="V4499" s="16"/>
    </row>
    <row r="4500" spans="8:22" x14ac:dyDescent="0.2">
      <c r="H4500" s="8"/>
      <c r="I4500" s="9"/>
      <c r="J4500" s="9"/>
      <c r="K4500" s="9"/>
      <c r="L4500" s="9"/>
      <c r="V4500" s="16"/>
    </row>
    <row r="4501" spans="8:22" x14ac:dyDescent="0.2">
      <c r="H4501" s="8"/>
      <c r="I4501" s="9"/>
      <c r="J4501" s="9"/>
      <c r="K4501" s="9"/>
      <c r="L4501" s="9"/>
      <c r="V4501" s="16"/>
    </row>
    <row r="4502" spans="8:22" x14ac:dyDescent="0.2">
      <c r="H4502" s="8"/>
      <c r="I4502" s="9"/>
      <c r="J4502" s="9"/>
      <c r="K4502" s="9"/>
      <c r="L4502" s="9"/>
      <c r="V4502" s="16"/>
    </row>
    <row r="4503" spans="8:22" x14ac:dyDescent="0.2">
      <c r="H4503" s="8"/>
      <c r="I4503" s="9"/>
      <c r="J4503" s="9"/>
      <c r="K4503" s="9"/>
      <c r="L4503" s="9"/>
      <c r="V4503" s="16"/>
    </row>
    <row r="4504" spans="8:22" x14ac:dyDescent="0.2">
      <c r="H4504" s="8"/>
      <c r="I4504" s="9"/>
      <c r="J4504" s="9"/>
      <c r="K4504" s="9"/>
      <c r="L4504" s="9"/>
      <c r="V4504" s="16"/>
    </row>
    <row r="4505" spans="8:22" x14ac:dyDescent="0.2">
      <c r="H4505" s="8"/>
      <c r="I4505" s="9"/>
      <c r="J4505" s="9"/>
      <c r="K4505" s="9"/>
      <c r="L4505" s="9"/>
      <c r="V4505" s="16"/>
    </row>
    <row r="4506" spans="8:22" x14ac:dyDescent="0.2">
      <c r="H4506" s="8"/>
      <c r="I4506" s="9"/>
      <c r="J4506" s="9"/>
      <c r="K4506" s="9"/>
      <c r="L4506" s="9"/>
      <c r="V4506" s="16"/>
    </row>
    <row r="4507" spans="8:22" x14ac:dyDescent="0.2">
      <c r="H4507" s="8"/>
      <c r="I4507" s="9"/>
      <c r="J4507" s="9"/>
      <c r="K4507" s="9"/>
      <c r="L4507" s="9"/>
      <c r="V4507" s="16"/>
    </row>
    <row r="4508" spans="8:22" x14ac:dyDescent="0.2">
      <c r="H4508" s="8"/>
      <c r="I4508" s="9"/>
      <c r="J4508" s="9"/>
      <c r="K4508" s="9"/>
      <c r="L4508" s="9"/>
      <c r="V4508" s="16"/>
    </row>
    <row r="4509" spans="8:22" x14ac:dyDescent="0.2">
      <c r="H4509" s="8"/>
      <c r="I4509" s="9"/>
      <c r="J4509" s="9"/>
      <c r="K4509" s="9"/>
      <c r="L4509" s="9"/>
      <c r="V4509" s="16"/>
    </row>
    <row r="4510" spans="8:22" x14ac:dyDescent="0.2">
      <c r="H4510" s="8"/>
      <c r="I4510" s="9"/>
      <c r="J4510" s="9"/>
      <c r="K4510" s="9"/>
      <c r="L4510" s="9"/>
      <c r="V4510" s="16"/>
    </row>
    <row r="4511" spans="8:22" x14ac:dyDescent="0.2">
      <c r="H4511" s="8"/>
      <c r="I4511" s="9"/>
      <c r="J4511" s="9"/>
      <c r="K4511" s="9"/>
      <c r="L4511" s="9"/>
      <c r="V4511" s="16"/>
    </row>
    <row r="4512" spans="8:22" x14ac:dyDescent="0.2">
      <c r="H4512" s="8"/>
      <c r="I4512" s="9"/>
      <c r="J4512" s="9"/>
      <c r="K4512" s="9"/>
      <c r="L4512" s="9"/>
      <c r="V4512" s="16"/>
    </row>
    <row r="4513" spans="8:22" x14ac:dyDescent="0.2">
      <c r="H4513" s="8"/>
      <c r="I4513" s="9"/>
      <c r="J4513" s="9"/>
      <c r="K4513" s="9"/>
      <c r="L4513" s="9"/>
      <c r="V4513" s="16"/>
    </row>
    <row r="4514" spans="8:22" x14ac:dyDescent="0.2">
      <c r="H4514" s="8"/>
      <c r="I4514" s="9"/>
      <c r="J4514" s="9"/>
      <c r="K4514" s="9"/>
      <c r="L4514" s="9"/>
      <c r="V4514" s="16"/>
    </row>
    <row r="4515" spans="8:22" x14ac:dyDescent="0.2">
      <c r="H4515" s="8"/>
      <c r="I4515" s="9"/>
      <c r="J4515" s="9"/>
      <c r="K4515" s="9"/>
      <c r="L4515" s="9"/>
      <c r="V4515" s="16"/>
    </row>
    <row r="4516" spans="8:22" x14ac:dyDescent="0.2">
      <c r="H4516" s="8"/>
      <c r="I4516" s="9"/>
      <c r="J4516" s="9"/>
      <c r="K4516" s="9"/>
      <c r="L4516" s="9"/>
      <c r="V4516" s="16"/>
    </row>
    <row r="4517" spans="8:22" x14ac:dyDescent="0.2">
      <c r="H4517" s="8"/>
      <c r="I4517" s="9"/>
      <c r="J4517" s="9"/>
      <c r="K4517" s="9"/>
      <c r="L4517" s="9"/>
      <c r="V4517" s="16"/>
    </row>
    <row r="4518" spans="8:22" x14ac:dyDescent="0.2">
      <c r="H4518" s="8"/>
      <c r="I4518" s="9"/>
      <c r="J4518" s="9"/>
      <c r="K4518" s="9"/>
      <c r="L4518" s="9"/>
      <c r="V4518" s="16"/>
    </row>
    <row r="4519" spans="8:22" x14ac:dyDescent="0.2">
      <c r="H4519" s="8"/>
      <c r="I4519" s="9"/>
      <c r="J4519" s="9"/>
      <c r="K4519" s="9"/>
      <c r="L4519" s="9"/>
      <c r="V4519" s="16"/>
    </row>
    <row r="4520" spans="8:22" x14ac:dyDescent="0.2">
      <c r="H4520" s="8"/>
      <c r="I4520" s="9"/>
      <c r="J4520" s="9"/>
      <c r="K4520" s="9"/>
      <c r="L4520" s="9"/>
      <c r="V4520" s="16"/>
    </row>
    <row r="4521" spans="8:22" x14ac:dyDescent="0.2">
      <c r="H4521" s="8"/>
      <c r="I4521" s="9"/>
      <c r="J4521" s="9"/>
      <c r="K4521" s="9"/>
      <c r="L4521" s="9"/>
      <c r="V4521" s="16"/>
    </row>
    <row r="4522" spans="8:22" x14ac:dyDescent="0.2">
      <c r="H4522" s="8"/>
      <c r="I4522" s="9"/>
      <c r="J4522" s="9"/>
      <c r="K4522" s="9"/>
      <c r="L4522" s="9"/>
      <c r="V4522" s="16"/>
    </row>
    <row r="4523" spans="8:22" x14ac:dyDescent="0.2">
      <c r="H4523" s="8"/>
      <c r="I4523" s="9"/>
      <c r="J4523" s="9"/>
      <c r="K4523" s="9"/>
      <c r="L4523" s="9"/>
      <c r="V4523" s="16"/>
    </row>
    <row r="4524" spans="8:22" x14ac:dyDescent="0.2">
      <c r="H4524" s="8"/>
      <c r="I4524" s="9"/>
      <c r="J4524" s="9"/>
      <c r="K4524" s="9"/>
      <c r="L4524" s="9"/>
      <c r="V4524" s="16"/>
    </row>
    <row r="4525" spans="8:22" x14ac:dyDescent="0.2">
      <c r="H4525" s="8"/>
      <c r="I4525" s="9"/>
      <c r="J4525" s="9"/>
      <c r="K4525" s="9"/>
      <c r="L4525" s="9"/>
      <c r="V4525" s="16"/>
    </row>
    <row r="4526" spans="8:22" x14ac:dyDescent="0.2">
      <c r="H4526" s="8"/>
      <c r="I4526" s="9"/>
      <c r="J4526" s="9"/>
      <c r="K4526" s="9"/>
      <c r="L4526" s="9"/>
      <c r="V4526" s="16"/>
    </row>
    <row r="4527" spans="8:22" x14ac:dyDescent="0.2">
      <c r="H4527" s="8"/>
      <c r="I4527" s="9"/>
      <c r="J4527" s="9"/>
      <c r="K4527" s="9"/>
      <c r="L4527" s="9"/>
      <c r="V4527" s="16"/>
    </row>
    <row r="4528" spans="8:22" x14ac:dyDescent="0.2">
      <c r="H4528" s="8"/>
      <c r="I4528" s="9"/>
      <c r="J4528" s="9"/>
      <c r="K4528" s="9"/>
      <c r="L4528" s="9"/>
      <c r="V4528" s="16"/>
    </row>
    <row r="4529" spans="8:22" x14ac:dyDescent="0.2">
      <c r="H4529" s="8"/>
      <c r="I4529" s="9"/>
      <c r="J4529" s="9"/>
      <c r="K4529" s="9"/>
      <c r="L4529" s="9"/>
      <c r="V4529" s="16"/>
    </row>
    <row r="4530" spans="8:22" x14ac:dyDescent="0.2">
      <c r="H4530" s="8"/>
      <c r="I4530" s="9"/>
      <c r="J4530" s="9"/>
      <c r="K4530" s="9"/>
      <c r="L4530" s="9"/>
      <c r="V4530" s="16"/>
    </row>
    <row r="4531" spans="8:22" x14ac:dyDescent="0.2">
      <c r="H4531" s="8"/>
      <c r="I4531" s="9"/>
      <c r="J4531" s="9"/>
      <c r="K4531" s="9"/>
      <c r="L4531" s="9"/>
      <c r="V4531" s="16"/>
    </row>
    <row r="4532" spans="8:22" x14ac:dyDescent="0.2">
      <c r="H4532" s="8"/>
      <c r="I4532" s="9"/>
      <c r="J4532" s="9"/>
      <c r="K4532" s="9"/>
      <c r="L4532" s="9"/>
      <c r="V4532" s="16"/>
    </row>
    <row r="4533" spans="8:22" x14ac:dyDescent="0.2">
      <c r="H4533" s="8"/>
      <c r="I4533" s="9"/>
      <c r="J4533" s="9"/>
      <c r="K4533" s="9"/>
      <c r="L4533" s="9"/>
      <c r="V4533" s="16"/>
    </row>
    <row r="4534" spans="8:22" x14ac:dyDescent="0.2">
      <c r="H4534" s="8"/>
      <c r="I4534" s="9"/>
      <c r="J4534" s="9"/>
      <c r="K4534" s="9"/>
      <c r="L4534" s="9"/>
      <c r="V4534" s="16"/>
    </row>
    <row r="4535" spans="8:22" x14ac:dyDescent="0.2">
      <c r="H4535" s="8"/>
      <c r="I4535" s="9"/>
      <c r="J4535" s="9"/>
      <c r="K4535" s="9"/>
      <c r="L4535" s="9"/>
      <c r="V4535" s="16"/>
    </row>
    <row r="4536" spans="8:22" x14ac:dyDescent="0.2">
      <c r="H4536" s="8"/>
      <c r="I4536" s="9"/>
      <c r="J4536" s="9"/>
      <c r="K4536" s="9"/>
      <c r="L4536" s="9"/>
      <c r="V4536" s="16"/>
    </row>
    <row r="4537" spans="8:22" x14ac:dyDescent="0.2">
      <c r="H4537" s="8"/>
      <c r="I4537" s="9"/>
      <c r="J4537" s="9"/>
      <c r="K4537" s="9"/>
      <c r="L4537" s="9"/>
      <c r="V4537" s="16"/>
    </row>
    <row r="4538" spans="8:22" x14ac:dyDescent="0.2">
      <c r="H4538" s="8"/>
      <c r="I4538" s="9"/>
      <c r="J4538" s="9"/>
      <c r="K4538" s="9"/>
      <c r="L4538" s="9"/>
      <c r="V4538" s="16"/>
    </row>
    <row r="4539" spans="8:22" x14ac:dyDescent="0.2">
      <c r="H4539" s="8"/>
      <c r="I4539" s="9"/>
      <c r="J4539" s="9"/>
      <c r="K4539" s="9"/>
      <c r="L4539" s="9"/>
      <c r="V4539" s="16"/>
    </row>
    <row r="4540" spans="8:22" x14ac:dyDescent="0.2">
      <c r="H4540" s="8"/>
      <c r="I4540" s="9"/>
      <c r="J4540" s="9"/>
      <c r="K4540" s="9"/>
      <c r="L4540" s="9"/>
      <c r="V4540" s="16"/>
    </row>
    <row r="4541" spans="8:22" x14ac:dyDescent="0.2">
      <c r="H4541" s="8"/>
      <c r="I4541" s="9"/>
      <c r="J4541" s="9"/>
      <c r="K4541" s="9"/>
      <c r="L4541" s="9"/>
      <c r="V4541" s="16"/>
    </row>
    <row r="4542" spans="8:22" x14ac:dyDescent="0.2">
      <c r="H4542" s="8"/>
      <c r="I4542" s="9"/>
      <c r="J4542" s="9"/>
      <c r="K4542" s="9"/>
      <c r="L4542" s="9"/>
      <c r="V4542" s="16"/>
    </row>
    <row r="4543" spans="8:22" x14ac:dyDescent="0.2">
      <c r="H4543" s="8"/>
      <c r="I4543" s="9"/>
      <c r="J4543" s="9"/>
      <c r="K4543" s="9"/>
      <c r="L4543" s="9"/>
      <c r="V4543" s="16"/>
    </row>
    <row r="4544" spans="8:22" x14ac:dyDescent="0.2">
      <c r="H4544" s="8"/>
      <c r="I4544" s="9"/>
      <c r="J4544" s="9"/>
      <c r="K4544" s="9"/>
      <c r="L4544" s="9"/>
      <c r="V4544" s="16"/>
    </row>
    <row r="4545" spans="8:22" x14ac:dyDescent="0.2">
      <c r="H4545" s="8"/>
      <c r="I4545" s="9"/>
      <c r="J4545" s="9"/>
      <c r="K4545" s="9"/>
      <c r="L4545" s="9"/>
      <c r="V4545" s="16"/>
    </row>
    <row r="4546" spans="8:22" x14ac:dyDescent="0.2">
      <c r="H4546" s="8"/>
      <c r="I4546" s="9"/>
      <c r="J4546" s="9"/>
      <c r="K4546" s="9"/>
      <c r="L4546" s="9"/>
      <c r="V4546" s="16"/>
    </row>
    <row r="4547" spans="8:22" x14ac:dyDescent="0.2">
      <c r="H4547" s="8"/>
      <c r="I4547" s="9"/>
      <c r="J4547" s="9"/>
      <c r="K4547" s="9"/>
      <c r="L4547" s="9"/>
      <c r="V4547" s="16"/>
    </row>
    <row r="4548" spans="8:22" x14ac:dyDescent="0.2">
      <c r="H4548" s="8"/>
      <c r="I4548" s="9"/>
      <c r="J4548" s="9"/>
      <c r="K4548" s="9"/>
      <c r="L4548" s="9"/>
      <c r="V4548" s="16"/>
    </row>
    <row r="4549" spans="8:22" x14ac:dyDescent="0.2">
      <c r="H4549" s="8"/>
      <c r="I4549" s="9"/>
      <c r="J4549" s="9"/>
      <c r="K4549" s="9"/>
      <c r="L4549" s="9"/>
      <c r="V4549" s="16"/>
    </row>
    <row r="4550" spans="8:22" x14ac:dyDescent="0.2">
      <c r="H4550" s="8"/>
      <c r="I4550" s="9"/>
      <c r="J4550" s="9"/>
      <c r="K4550" s="9"/>
      <c r="L4550" s="9"/>
      <c r="V4550" s="16"/>
    </row>
    <row r="4551" spans="8:22" x14ac:dyDescent="0.2">
      <c r="H4551" s="8"/>
      <c r="I4551" s="9"/>
      <c r="J4551" s="9"/>
      <c r="K4551" s="9"/>
      <c r="L4551" s="9"/>
      <c r="V4551" s="16"/>
    </row>
    <row r="4552" spans="8:22" x14ac:dyDescent="0.2">
      <c r="H4552" s="8"/>
      <c r="I4552" s="9"/>
      <c r="J4552" s="9"/>
      <c r="K4552" s="9"/>
      <c r="L4552" s="9"/>
      <c r="V4552" s="16"/>
    </row>
    <row r="4553" spans="8:22" x14ac:dyDescent="0.2">
      <c r="H4553" s="8"/>
      <c r="I4553" s="9"/>
      <c r="J4553" s="9"/>
      <c r="K4553" s="9"/>
      <c r="L4553" s="9"/>
      <c r="V4553" s="16"/>
    </row>
    <row r="4554" spans="8:22" x14ac:dyDescent="0.2">
      <c r="H4554" s="8"/>
      <c r="I4554" s="9"/>
      <c r="J4554" s="9"/>
      <c r="K4554" s="9"/>
      <c r="L4554" s="9"/>
      <c r="V4554" s="16"/>
    </row>
    <row r="4555" spans="8:22" x14ac:dyDescent="0.2">
      <c r="H4555" s="8"/>
      <c r="I4555" s="9"/>
      <c r="J4555" s="9"/>
      <c r="K4555" s="9"/>
      <c r="L4555" s="9"/>
      <c r="V4555" s="16"/>
    </row>
    <row r="4556" spans="8:22" x14ac:dyDescent="0.2">
      <c r="H4556" s="8"/>
      <c r="I4556" s="9"/>
      <c r="J4556" s="9"/>
      <c r="K4556" s="9"/>
      <c r="L4556" s="9"/>
      <c r="V4556" s="16"/>
    </row>
    <row r="4557" spans="8:22" x14ac:dyDescent="0.2">
      <c r="H4557" s="8"/>
      <c r="I4557" s="9"/>
      <c r="J4557" s="9"/>
      <c r="K4557" s="9"/>
      <c r="L4557" s="9"/>
      <c r="V4557" s="16"/>
    </row>
    <row r="4558" spans="8:22" x14ac:dyDescent="0.2">
      <c r="H4558" s="8"/>
      <c r="I4558" s="9"/>
      <c r="J4558" s="9"/>
      <c r="K4558" s="9"/>
      <c r="L4558" s="9"/>
      <c r="V4558" s="16"/>
    </row>
    <row r="4559" spans="8:22" x14ac:dyDescent="0.2">
      <c r="H4559" s="8"/>
      <c r="I4559" s="9"/>
      <c r="J4559" s="9"/>
      <c r="K4559" s="9"/>
      <c r="L4559" s="9"/>
      <c r="V4559" s="16"/>
    </row>
    <row r="4560" spans="8:22" x14ac:dyDescent="0.2">
      <c r="H4560" s="8"/>
      <c r="I4560" s="9"/>
      <c r="J4560" s="9"/>
      <c r="K4560" s="9"/>
      <c r="L4560" s="9"/>
      <c r="V4560" s="16"/>
    </row>
    <row r="4561" spans="8:22" x14ac:dyDescent="0.2">
      <c r="H4561" s="8"/>
      <c r="I4561" s="9"/>
      <c r="J4561" s="9"/>
      <c r="K4561" s="9"/>
      <c r="L4561" s="9"/>
      <c r="V4561" s="16"/>
    </row>
    <row r="4562" spans="8:22" x14ac:dyDescent="0.2">
      <c r="H4562" s="8"/>
      <c r="I4562" s="9"/>
      <c r="J4562" s="9"/>
      <c r="K4562" s="9"/>
      <c r="L4562" s="9"/>
      <c r="V4562" s="16"/>
    </row>
    <row r="4563" spans="8:22" x14ac:dyDescent="0.2">
      <c r="H4563" s="8"/>
      <c r="I4563" s="9"/>
      <c r="J4563" s="9"/>
      <c r="K4563" s="9"/>
      <c r="L4563" s="9"/>
      <c r="V4563" s="16"/>
    </row>
    <row r="4564" spans="8:22" x14ac:dyDescent="0.2">
      <c r="H4564" s="8"/>
      <c r="I4564" s="9"/>
      <c r="J4564" s="9"/>
      <c r="K4564" s="9"/>
      <c r="L4564" s="9"/>
      <c r="V4564" s="16"/>
    </row>
    <row r="4565" spans="8:22" x14ac:dyDescent="0.2">
      <c r="H4565" s="8"/>
      <c r="I4565" s="9"/>
      <c r="J4565" s="9"/>
      <c r="K4565" s="9"/>
      <c r="L4565" s="9"/>
      <c r="V4565" s="16"/>
    </row>
    <row r="4566" spans="8:22" x14ac:dyDescent="0.2">
      <c r="H4566" s="8"/>
      <c r="I4566" s="9"/>
      <c r="J4566" s="9"/>
      <c r="K4566" s="9"/>
      <c r="L4566" s="9"/>
      <c r="V4566" s="16"/>
    </row>
    <row r="4567" spans="8:22" x14ac:dyDescent="0.2">
      <c r="H4567" s="8"/>
      <c r="I4567" s="9"/>
      <c r="J4567" s="9"/>
      <c r="K4567" s="9"/>
      <c r="L4567" s="9"/>
      <c r="V4567" s="16"/>
    </row>
    <row r="4568" spans="8:22" x14ac:dyDescent="0.2">
      <c r="H4568" s="8"/>
      <c r="I4568" s="9"/>
      <c r="J4568" s="9"/>
      <c r="K4568" s="9"/>
      <c r="L4568" s="9"/>
      <c r="V4568" s="16"/>
    </row>
    <row r="4569" spans="8:22" x14ac:dyDescent="0.2">
      <c r="H4569" s="8"/>
      <c r="I4569" s="9"/>
      <c r="J4569" s="9"/>
      <c r="K4569" s="9"/>
      <c r="L4569" s="9"/>
      <c r="V4569" s="16"/>
    </row>
    <row r="4570" spans="8:22" x14ac:dyDescent="0.2">
      <c r="H4570" s="8"/>
      <c r="I4570" s="9"/>
      <c r="J4570" s="9"/>
      <c r="K4570" s="9"/>
      <c r="L4570" s="9"/>
      <c r="V4570" s="16"/>
    </row>
    <row r="4571" spans="8:22" x14ac:dyDescent="0.2">
      <c r="H4571" s="8"/>
      <c r="I4571" s="9"/>
      <c r="J4571" s="9"/>
      <c r="K4571" s="9"/>
      <c r="L4571" s="9"/>
      <c r="V4571" s="16"/>
    </row>
    <row r="4572" spans="8:22" x14ac:dyDescent="0.2">
      <c r="H4572" s="8"/>
      <c r="I4572" s="9"/>
      <c r="J4572" s="9"/>
      <c r="K4572" s="9"/>
      <c r="L4572" s="9"/>
      <c r="V4572" s="16"/>
    </row>
    <row r="4573" spans="8:22" x14ac:dyDescent="0.2">
      <c r="H4573" s="8"/>
      <c r="I4573" s="9"/>
      <c r="J4573" s="9"/>
      <c r="K4573" s="9"/>
      <c r="L4573" s="9"/>
      <c r="V4573" s="16"/>
    </row>
    <row r="4574" spans="8:22" x14ac:dyDescent="0.2">
      <c r="H4574" s="8"/>
      <c r="I4574" s="9"/>
      <c r="J4574" s="9"/>
      <c r="K4574" s="9"/>
      <c r="L4574" s="9"/>
      <c r="V4574" s="16"/>
    </row>
    <row r="4575" spans="8:22" x14ac:dyDescent="0.2">
      <c r="H4575" s="8"/>
      <c r="I4575" s="9"/>
      <c r="J4575" s="9"/>
      <c r="K4575" s="9"/>
      <c r="L4575" s="9"/>
      <c r="V4575" s="16"/>
    </row>
    <row r="4576" spans="8:22" x14ac:dyDescent="0.2">
      <c r="H4576" s="8"/>
      <c r="I4576" s="9"/>
      <c r="J4576" s="9"/>
      <c r="K4576" s="9"/>
      <c r="L4576" s="9"/>
      <c r="V4576" s="16"/>
    </row>
    <row r="4577" spans="8:22" x14ac:dyDescent="0.2">
      <c r="H4577" s="8"/>
      <c r="I4577" s="9"/>
      <c r="J4577" s="9"/>
      <c r="K4577" s="9"/>
      <c r="L4577" s="9"/>
      <c r="V4577" s="16"/>
    </row>
    <row r="4578" spans="8:22" x14ac:dyDescent="0.2">
      <c r="H4578" s="8"/>
      <c r="I4578" s="9"/>
      <c r="J4578" s="9"/>
      <c r="K4578" s="9"/>
      <c r="L4578" s="9"/>
      <c r="V4578" s="16"/>
    </row>
    <row r="4579" spans="8:22" x14ac:dyDescent="0.2">
      <c r="H4579" s="8"/>
      <c r="I4579" s="9"/>
      <c r="J4579" s="9"/>
      <c r="K4579" s="9"/>
      <c r="L4579" s="9"/>
      <c r="V4579" s="16"/>
    </row>
    <row r="4580" spans="8:22" x14ac:dyDescent="0.2">
      <c r="H4580" s="8"/>
      <c r="I4580" s="9"/>
      <c r="J4580" s="9"/>
      <c r="K4580" s="9"/>
      <c r="L4580" s="9"/>
      <c r="V4580" s="16"/>
    </row>
    <row r="4581" spans="8:22" x14ac:dyDescent="0.2">
      <c r="H4581" s="8"/>
      <c r="I4581" s="9"/>
      <c r="J4581" s="9"/>
      <c r="K4581" s="9"/>
      <c r="L4581" s="9"/>
      <c r="V4581" s="16"/>
    </row>
    <row r="4582" spans="8:22" x14ac:dyDescent="0.2">
      <c r="H4582" s="8"/>
      <c r="I4582" s="9"/>
      <c r="J4582" s="9"/>
      <c r="K4582" s="9"/>
      <c r="L4582" s="9"/>
      <c r="V4582" s="16"/>
    </row>
    <row r="4583" spans="8:22" x14ac:dyDescent="0.2">
      <c r="H4583" s="8"/>
      <c r="I4583" s="9"/>
      <c r="J4583" s="9"/>
      <c r="K4583" s="9"/>
      <c r="L4583" s="9"/>
      <c r="V4583" s="16"/>
    </row>
    <row r="4584" spans="8:22" x14ac:dyDescent="0.2">
      <c r="H4584" s="8"/>
      <c r="I4584" s="9"/>
      <c r="J4584" s="9"/>
      <c r="K4584" s="9"/>
      <c r="L4584" s="9"/>
      <c r="V4584" s="16"/>
    </row>
    <row r="4585" spans="8:22" x14ac:dyDescent="0.2">
      <c r="H4585" s="8"/>
      <c r="I4585" s="9"/>
      <c r="J4585" s="9"/>
      <c r="K4585" s="9"/>
      <c r="L4585" s="9"/>
      <c r="V4585" s="16"/>
    </row>
    <row r="4586" spans="8:22" x14ac:dyDescent="0.2">
      <c r="H4586" s="8"/>
      <c r="I4586" s="9"/>
      <c r="J4586" s="9"/>
      <c r="K4586" s="9"/>
      <c r="L4586" s="9"/>
      <c r="V4586" s="16"/>
    </row>
    <row r="4587" spans="8:22" x14ac:dyDescent="0.2">
      <c r="H4587" s="8"/>
      <c r="I4587" s="9"/>
      <c r="J4587" s="9"/>
      <c r="K4587" s="9"/>
      <c r="L4587" s="9"/>
      <c r="V4587" s="16"/>
    </row>
    <row r="4588" spans="8:22" x14ac:dyDescent="0.2">
      <c r="H4588" s="8"/>
      <c r="I4588" s="9"/>
      <c r="J4588" s="9"/>
      <c r="K4588" s="9"/>
      <c r="L4588" s="9"/>
      <c r="V4588" s="16"/>
    </row>
    <row r="4589" spans="8:22" x14ac:dyDescent="0.2">
      <c r="H4589" s="8"/>
      <c r="I4589" s="9"/>
      <c r="J4589" s="9"/>
      <c r="K4589" s="9"/>
      <c r="L4589" s="9"/>
      <c r="V4589" s="16"/>
    </row>
    <row r="4590" spans="8:22" x14ac:dyDescent="0.2">
      <c r="H4590" s="8"/>
      <c r="I4590" s="9"/>
      <c r="J4590" s="9"/>
      <c r="K4590" s="9"/>
      <c r="L4590" s="9"/>
      <c r="V4590" s="16"/>
    </row>
    <row r="4591" spans="8:22" x14ac:dyDescent="0.2">
      <c r="H4591" s="8"/>
      <c r="I4591" s="9"/>
      <c r="J4591" s="9"/>
      <c r="K4591" s="9"/>
      <c r="L4591" s="9"/>
      <c r="V4591" s="16"/>
    </row>
    <row r="4592" spans="8:22" x14ac:dyDescent="0.2">
      <c r="H4592" s="8"/>
      <c r="I4592" s="9"/>
      <c r="J4592" s="9"/>
      <c r="K4592" s="9"/>
      <c r="L4592" s="9"/>
      <c r="V4592" s="16"/>
    </row>
    <row r="4593" spans="8:22" x14ac:dyDescent="0.2">
      <c r="H4593" s="8"/>
      <c r="I4593" s="9"/>
      <c r="J4593" s="9"/>
      <c r="K4593" s="9"/>
      <c r="L4593" s="9"/>
      <c r="V4593" s="16"/>
    </row>
    <row r="4594" spans="8:22" x14ac:dyDescent="0.2">
      <c r="H4594" s="8"/>
      <c r="I4594" s="9"/>
      <c r="J4594" s="9"/>
      <c r="K4594" s="9"/>
      <c r="L4594" s="9"/>
      <c r="V4594" s="16"/>
    </row>
    <row r="4595" spans="8:22" x14ac:dyDescent="0.2">
      <c r="H4595" s="8"/>
      <c r="I4595" s="9"/>
      <c r="J4595" s="9"/>
      <c r="K4595" s="9"/>
      <c r="L4595" s="9"/>
      <c r="V4595" s="16"/>
    </row>
    <row r="4596" spans="8:22" x14ac:dyDescent="0.2">
      <c r="H4596" s="8"/>
      <c r="I4596" s="9"/>
      <c r="J4596" s="9"/>
      <c r="K4596" s="9"/>
      <c r="L4596" s="9"/>
      <c r="V4596" s="16"/>
    </row>
    <row r="4597" spans="8:22" x14ac:dyDescent="0.2">
      <c r="H4597" s="8"/>
      <c r="I4597" s="9"/>
      <c r="J4597" s="9"/>
      <c r="K4597" s="9"/>
      <c r="L4597" s="9"/>
      <c r="V4597" s="16"/>
    </row>
    <row r="4598" spans="8:22" x14ac:dyDescent="0.2">
      <c r="H4598" s="8"/>
      <c r="I4598" s="9"/>
      <c r="J4598" s="9"/>
      <c r="K4598" s="9"/>
      <c r="L4598" s="9"/>
      <c r="V4598" s="16"/>
    </row>
    <row r="4599" spans="8:22" x14ac:dyDescent="0.2">
      <c r="H4599" s="8"/>
      <c r="I4599" s="9"/>
      <c r="J4599" s="9"/>
      <c r="K4599" s="9"/>
      <c r="L4599" s="9"/>
      <c r="V4599" s="16"/>
    </row>
    <row r="4600" spans="8:22" x14ac:dyDescent="0.2">
      <c r="H4600" s="8"/>
      <c r="I4600" s="9"/>
      <c r="J4600" s="9"/>
      <c r="K4600" s="9"/>
      <c r="L4600" s="9"/>
      <c r="V4600" s="16"/>
    </row>
    <row r="4601" spans="8:22" x14ac:dyDescent="0.2">
      <c r="H4601" s="8"/>
      <c r="I4601" s="9"/>
      <c r="J4601" s="9"/>
      <c r="K4601" s="9"/>
      <c r="L4601" s="9"/>
      <c r="V4601" s="16"/>
    </row>
    <row r="4602" spans="8:22" x14ac:dyDescent="0.2">
      <c r="H4602" s="8"/>
      <c r="I4602" s="9"/>
      <c r="J4602" s="9"/>
      <c r="K4602" s="9"/>
      <c r="L4602" s="9"/>
      <c r="V4602" s="16"/>
    </row>
    <row r="4603" spans="8:22" x14ac:dyDescent="0.2">
      <c r="H4603" s="8"/>
      <c r="I4603" s="9"/>
      <c r="J4603" s="9"/>
      <c r="K4603" s="9"/>
      <c r="L4603" s="9"/>
      <c r="V4603" s="16"/>
    </row>
    <row r="4604" spans="8:22" x14ac:dyDescent="0.2">
      <c r="H4604" s="8"/>
      <c r="I4604" s="9"/>
      <c r="J4604" s="9"/>
      <c r="K4604" s="9"/>
      <c r="L4604" s="9"/>
      <c r="V4604" s="16"/>
    </row>
    <row r="4605" spans="8:22" x14ac:dyDescent="0.2">
      <c r="H4605" s="8"/>
      <c r="I4605" s="9"/>
      <c r="J4605" s="9"/>
      <c r="K4605" s="9"/>
      <c r="L4605" s="9"/>
      <c r="V4605" s="16"/>
    </row>
    <row r="4606" spans="8:22" x14ac:dyDescent="0.2">
      <c r="H4606" s="8"/>
      <c r="I4606" s="9"/>
      <c r="J4606" s="9"/>
      <c r="K4606" s="9"/>
      <c r="L4606" s="9"/>
      <c r="V4606" s="16"/>
    </row>
    <row r="4607" spans="8:22" x14ac:dyDescent="0.2">
      <c r="H4607" s="8"/>
      <c r="I4607" s="9"/>
      <c r="J4607" s="9"/>
      <c r="K4607" s="9"/>
      <c r="L4607" s="9"/>
      <c r="V4607" s="16"/>
    </row>
    <row r="4608" spans="8:22" x14ac:dyDescent="0.2">
      <c r="H4608" s="8"/>
      <c r="I4608" s="9"/>
      <c r="J4608" s="9"/>
      <c r="K4608" s="9"/>
      <c r="L4608" s="9"/>
      <c r="V4608" s="16"/>
    </row>
    <row r="4609" spans="8:22" x14ac:dyDescent="0.2">
      <c r="H4609" s="8"/>
      <c r="I4609" s="9"/>
      <c r="J4609" s="9"/>
      <c r="K4609" s="9"/>
      <c r="L4609" s="9"/>
      <c r="V4609" s="16"/>
    </row>
    <row r="4610" spans="8:22" x14ac:dyDescent="0.2">
      <c r="H4610" s="8"/>
      <c r="I4610" s="9"/>
      <c r="J4610" s="9"/>
      <c r="K4610" s="9"/>
      <c r="L4610" s="9"/>
      <c r="V4610" s="16"/>
    </row>
    <row r="4611" spans="8:22" x14ac:dyDescent="0.2">
      <c r="H4611" s="8"/>
      <c r="I4611" s="9"/>
      <c r="J4611" s="9"/>
      <c r="K4611" s="9"/>
      <c r="L4611" s="9"/>
      <c r="V4611" s="16"/>
    </row>
    <row r="4612" spans="8:22" x14ac:dyDescent="0.2">
      <c r="H4612" s="8"/>
      <c r="I4612" s="9"/>
      <c r="J4612" s="9"/>
      <c r="K4612" s="9"/>
      <c r="L4612" s="9"/>
      <c r="V4612" s="16"/>
    </row>
    <row r="4613" spans="8:22" x14ac:dyDescent="0.2">
      <c r="H4613" s="8"/>
      <c r="I4613" s="9"/>
      <c r="J4613" s="9"/>
      <c r="K4613" s="9"/>
      <c r="L4613" s="9"/>
      <c r="V4613" s="16"/>
    </row>
    <row r="4614" spans="8:22" x14ac:dyDescent="0.2">
      <c r="H4614" s="8"/>
      <c r="I4614" s="9"/>
      <c r="J4614" s="9"/>
      <c r="K4614" s="9"/>
      <c r="L4614" s="9"/>
      <c r="V4614" s="16"/>
    </row>
    <row r="4615" spans="8:22" x14ac:dyDescent="0.2">
      <c r="H4615" s="8"/>
      <c r="I4615" s="9"/>
      <c r="J4615" s="9"/>
      <c r="K4615" s="9"/>
      <c r="L4615" s="9"/>
      <c r="V4615" s="16"/>
    </row>
    <row r="4616" spans="8:22" x14ac:dyDescent="0.2">
      <c r="H4616" s="8"/>
      <c r="I4616" s="9"/>
      <c r="J4616" s="9"/>
      <c r="K4616" s="9"/>
      <c r="L4616" s="9"/>
      <c r="V4616" s="16"/>
    </row>
    <row r="4617" spans="8:22" x14ac:dyDescent="0.2">
      <c r="H4617" s="8"/>
      <c r="I4617" s="9"/>
      <c r="J4617" s="9"/>
      <c r="K4617" s="9"/>
      <c r="L4617" s="9"/>
      <c r="V4617" s="16"/>
    </row>
    <row r="4618" spans="8:22" x14ac:dyDescent="0.2">
      <c r="H4618" s="8"/>
      <c r="I4618" s="9"/>
      <c r="J4618" s="9"/>
      <c r="K4618" s="9"/>
      <c r="L4618" s="9"/>
      <c r="V4618" s="16"/>
    </row>
    <row r="4619" spans="8:22" x14ac:dyDescent="0.2">
      <c r="H4619" s="8"/>
      <c r="I4619" s="9"/>
      <c r="J4619" s="9"/>
      <c r="K4619" s="9"/>
      <c r="L4619" s="9"/>
      <c r="V4619" s="16"/>
    </row>
    <row r="4620" spans="8:22" x14ac:dyDescent="0.2">
      <c r="H4620" s="8"/>
      <c r="I4620" s="9"/>
      <c r="J4620" s="9"/>
      <c r="K4620" s="9"/>
      <c r="L4620" s="9"/>
      <c r="V4620" s="16"/>
    </row>
    <row r="4621" spans="8:22" x14ac:dyDescent="0.2">
      <c r="H4621" s="8"/>
      <c r="I4621" s="9"/>
      <c r="J4621" s="9"/>
      <c r="K4621" s="9"/>
      <c r="L4621" s="9"/>
      <c r="V4621" s="16"/>
    </row>
    <row r="4622" spans="8:22" x14ac:dyDescent="0.2">
      <c r="H4622" s="8"/>
      <c r="I4622" s="9"/>
      <c r="J4622" s="9"/>
      <c r="K4622" s="9"/>
      <c r="L4622" s="9"/>
      <c r="V4622" s="16"/>
    </row>
    <row r="4623" spans="8:22" x14ac:dyDescent="0.2">
      <c r="H4623" s="8"/>
      <c r="I4623" s="9"/>
      <c r="J4623" s="9"/>
      <c r="K4623" s="9"/>
      <c r="L4623" s="9"/>
      <c r="V4623" s="16"/>
    </row>
    <row r="4624" spans="8:22" x14ac:dyDescent="0.2">
      <c r="H4624" s="8"/>
      <c r="I4624" s="9"/>
      <c r="J4624" s="9"/>
      <c r="K4624" s="9"/>
      <c r="L4624" s="9"/>
      <c r="V4624" s="16"/>
    </row>
    <row r="4625" spans="8:22" x14ac:dyDescent="0.2">
      <c r="H4625" s="8"/>
      <c r="I4625" s="9"/>
      <c r="J4625" s="9"/>
      <c r="K4625" s="9"/>
      <c r="L4625" s="9"/>
      <c r="V4625" s="16"/>
    </row>
    <row r="4626" spans="8:22" x14ac:dyDescent="0.2">
      <c r="H4626" s="8"/>
      <c r="I4626" s="9"/>
      <c r="J4626" s="9"/>
      <c r="K4626" s="9"/>
      <c r="L4626" s="9"/>
      <c r="V4626" s="16"/>
    </row>
    <row r="4627" spans="8:22" x14ac:dyDescent="0.2">
      <c r="H4627" s="8"/>
      <c r="I4627" s="9"/>
      <c r="J4627" s="9"/>
      <c r="K4627" s="9"/>
      <c r="L4627" s="9"/>
      <c r="V4627" s="16"/>
    </row>
    <row r="4628" spans="8:22" x14ac:dyDescent="0.2">
      <c r="H4628" s="8"/>
      <c r="I4628" s="9"/>
      <c r="J4628" s="9"/>
      <c r="K4628" s="9"/>
      <c r="L4628" s="9"/>
      <c r="V4628" s="16"/>
    </row>
    <row r="4629" spans="8:22" x14ac:dyDescent="0.2">
      <c r="H4629" s="8"/>
      <c r="I4629" s="9"/>
      <c r="J4629" s="9"/>
      <c r="K4629" s="9"/>
      <c r="L4629" s="9"/>
      <c r="V4629" s="16"/>
    </row>
    <row r="4630" spans="8:22" x14ac:dyDescent="0.2">
      <c r="H4630" s="8"/>
      <c r="I4630" s="9"/>
      <c r="J4630" s="9"/>
      <c r="K4630" s="9"/>
      <c r="L4630" s="9"/>
      <c r="V4630" s="16"/>
    </row>
    <row r="4631" spans="8:22" x14ac:dyDescent="0.2">
      <c r="H4631" s="8"/>
      <c r="I4631" s="9"/>
      <c r="J4631" s="9"/>
      <c r="K4631" s="9"/>
      <c r="L4631" s="9"/>
      <c r="V4631" s="16"/>
    </row>
    <row r="4632" spans="8:22" x14ac:dyDescent="0.2">
      <c r="H4632" s="8"/>
      <c r="I4632" s="9"/>
      <c r="J4632" s="9"/>
      <c r="K4632" s="9"/>
      <c r="L4632" s="9"/>
      <c r="V4632" s="16"/>
    </row>
    <row r="4633" spans="8:22" x14ac:dyDescent="0.2">
      <c r="H4633" s="8"/>
      <c r="I4633" s="9"/>
      <c r="J4633" s="9"/>
      <c r="K4633" s="9"/>
      <c r="L4633" s="9"/>
      <c r="V4633" s="16"/>
    </row>
    <row r="4634" spans="8:22" x14ac:dyDescent="0.2">
      <c r="H4634" s="8"/>
      <c r="I4634" s="9"/>
      <c r="J4634" s="9"/>
      <c r="K4634" s="9"/>
      <c r="L4634" s="9"/>
      <c r="V4634" s="16"/>
    </row>
    <row r="4635" spans="8:22" x14ac:dyDescent="0.2">
      <c r="H4635" s="8"/>
      <c r="I4635" s="9"/>
      <c r="J4635" s="9"/>
      <c r="K4635" s="9"/>
      <c r="L4635" s="9"/>
      <c r="V4635" s="16"/>
    </row>
    <row r="4636" spans="8:22" x14ac:dyDescent="0.2">
      <c r="H4636" s="8"/>
      <c r="I4636" s="9"/>
      <c r="J4636" s="9"/>
      <c r="K4636" s="9"/>
      <c r="L4636" s="9"/>
      <c r="V4636" s="16"/>
    </row>
    <row r="4637" spans="8:22" x14ac:dyDescent="0.2">
      <c r="H4637" s="8"/>
      <c r="I4637" s="9"/>
      <c r="J4637" s="9"/>
      <c r="K4637" s="9"/>
      <c r="L4637" s="9"/>
      <c r="V4637" s="16"/>
    </row>
    <row r="4638" spans="8:22" x14ac:dyDescent="0.2">
      <c r="H4638" s="8"/>
      <c r="I4638" s="9"/>
      <c r="J4638" s="9"/>
      <c r="K4638" s="9"/>
      <c r="L4638" s="9"/>
      <c r="V4638" s="16"/>
    </row>
    <row r="4639" spans="8:22" x14ac:dyDescent="0.2">
      <c r="H4639" s="8"/>
      <c r="I4639" s="9"/>
      <c r="J4639" s="9"/>
      <c r="K4639" s="9"/>
      <c r="L4639" s="9"/>
      <c r="V4639" s="16"/>
    </row>
    <row r="4640" spans="8:22" x14ac:dyDescent="0.2">
      <c r="H4640" s="8"/>
      <c r="I4640" s="9"/>
      <c r="J4640" s="9"/>
      <c r="K4640" s="9"/>
      <c r="L4640" s="9"/>
      <c r="V4640" s="16"/>
    </row>
    <row r="4641" spans="8:22" x14ac:dyDescent="0.2">
      <c r="H4641" s="8"/>
      <c r="I4641" s="9"/>
      <c r="J4641" s="9"/>
      <c r="K4641" s="9"/>
      <c r="L4641" s="9"/>
      <c r="V4641" s="16"/>
    </row>
    <row r="4642" spans="8:22" x14ac:dyDescent="0.2">
      <c r="H4642" s="8"/>
      <c r="I4642" s="9"/>
      <c r="J4642" s="9"/>
      <c r="K4642" s="9"/>
      <c r="L4642" s="9"/>
      <c r="V4642" s="16"/>
    </row>
    <row r="4643" spans="8:22" x14ac:dyDescent="0.2">
      <c r="H4643" s="8"/>
      <c r="I4643" s="9"/>
      <c r="J4643" s="9"/>
      <c r="K4643" s="9"/>
      <c r="L4643" s="9"/>
      <c r="V4643" s="16"/>
    </row>
    <row r="4644" spans="8:22" x14ac:dyDescent="0.2">
      <c r="H4644" s="8"/>
      <c r="I4644" s="9"/>
      <c r="J4644" s="9"/>
      <c r="K4644" s="9"/>
      <c r="L4644" s="9"/>
      <c r="V4644" s="16"/>
    </row>
    <row r="4645" spans="8:22" x14ac:dyDescent="0.2">
      <c r="H4645" s="8"/>
      <c r="I4645" s="9"/>
      <c r="J4645" s="9"/>
      <c r="K4645" s="9"/>
      <c r="L4645" s="9"/>
      <c r="V4645" s="16"/>
    </row>
    <row r="4646" spans="8:22" x14ac:dyDescent="0.2">
      <c r="H4646" s="8"/>
      <c r="I4646" s="9"/>
      <c r="J4646" s="9"/>
      <c r="K4646" s="9"/>
      <c r="L4646" s="9"/>
      <c r="V4646" s="16"/>
    </row>
    <row r="4647" spans="8:22" x14ac:dyDescent="0.2">
      <c r="H4647" s="8"/>
      <c r="I4647" s="9"/>
      <c r="J4647" s="9"/>
      <c r="K4647" s="9"/>
      <c r="L4647" s="9"/>
      <c r="V4647" s="16"/>
    </row>
    <row r="4648" spans="8:22" x14ac:dyDescent="0.2">
      <c r="H4648" s="8"/>
      <c r="I4648" s="9"/>
      <c r="J4648" s="9"/>
      <c r="K4648" s="9"/>
      <c r="L4648" s="9"/>
      <c r="V4648" s="16"/>
    </row>
    <row r="4649" spans="8:22" x14ac:dyDescent="0.2">
      <c r="H4649" s="8"/>
      <c r="I4649" s="9"/>
      <c r="J4649" s="9"/>
      <c r="K4649" s="9"/>
      <c r="L4649" s="9"/>
      <c r="V4649" s="16"/>
    </row>
    <row r="4650" spans="8:22" x14ac:dyDescent="0.2">
      <c r="H4650" s="8"/>
      <c r="I4650" s="9"/>
      <c r="J4650" s="9"/>
      <c r="K4650" s="9"/>
      <c r="L4650" s="9"/>
      <c r="V4650" s="16"/>
    </row>
    <row r="4651" spans="8:22" x14ac:dyDescent="0.2">
      <c r="H4651" s="8"/>
      <c r="I4651" s="9"/>
      <c r="J4651" s="9"/>
      <c r="K4651" s="9"/>
      <c r="L4651" s="9"/>
      <c r="V4651" s="16"/>
    </row>
    <row r="4652" spans="8:22" x14ac:dyDescent="0.2">
      <c r="H4652" s="8"/>
      <c r="I4652" s="9"/>
      <c r="J4652" s="9"/>
      <c r="K4652" s="9"/>
      <c r="L4652" s="9"/>
      <c r="V4652" s="16"/>
    </row>
    <row r="4653" spans="8:22" x14ac:dyDescent="0.2">
      <c r="H4653" s="8"/>
      <c r="I4653" s="9"/>
      <c r="J4653" s="9"/>
      <c r="K4653" s="9"/>
      <c r="L4653" s="9"/>
      <c r="V4653" s="16"/>
    </row>
    <row r="4654" spans="8:22" x14ac:dyDescent="0.2">
      <c r="H4654" s="8"/>
      <c r="I4654" s="9"/>
      <c r="J4654" s="9"/>
      <c r="K4654" s="9"/>
      <c r="L4654" s="9"/>
      <c r="V4654" s="16"/>
    </row>
    <row r="4655" spans="8:22" x14ac:dyDescent="0.2">
      <c r="H4655" s="8"/>
      <c r="I4655" s="9"/>
      <c r="J4655" s="9"/>
      <c r="K4655" s="9"/>
      <c r="L4655" s="9"/>
      <c r="V4655" s="16"/>
    </row>
    <row r="4656" spans="8:22" x14ac:dyDescent="0.2">
      <c r="H4656" s="8"/>
      <c r="I4656" s="9"/>
      <c r="J4656" s="9"/>
      <c r="K4656" s="9"/>
      <c r="L4656" s="9"/>
      <c r="V4656" s="16"/>
    </row>
    <row r="4657" spans="8:22" x14ac:dyDescent="0.2">
      <c r="H4657" s="8"/>
      <c r="I4657" s="9"/>
      <c r="J4657" s="9"/>
      <c r="K4657" s="9"/>
      <c r="L4657" s="9"/>
      <c r="V4657" s="16"/>
    </row>
    <row r="4658" spans="8:22" x14ac:dyDescent="0.2">
      <c r="H4658" s="8"/>
      <c r="I4658" s="9"/>
      <c r="J4658" s="9"/>
      <c r="K4658" s="9"/>
      <c r="L4658" s="9"/>
      <c r="V4658" s="16"/>
    </row>
    <row r="4659" spans="8:22" x14ac:dyDescent="0.2">
      <c r="H4659" s="8"/>
      <c r="I4659" s="9"/>
      <c r="J4659" s="9"/>
      <c r="K4659" s="9"/>
      <c r="L4659" s="9"/>
      <c r="V4659" s="16"/>
    </row>
    <row r="4660" spans="8:22" x14ac:dyDescent="0.2">
      <c r="H4660" s="8"/>
      <c r="I4660" s="9"/>
      <c r="J4660" s="9"/>
      <c r="K4660" s="9"/>
      <c r="L4660" s="9"/>
      <c r="V4660" s="16"/>
    </row>
    <row r="4661" spans="8:22" x14ac:dyDescent="0.2">
      <c r="H4661" s="8"/>
      <c r="I4661" s="9"/>
      <c r="J4661" s="9"/>
      <c r="K4661" s="9"/>
      <c r="L4661" s="9"/>
      <c r="V4661" s="16"/>
    </row>
    <row r="4662" spans="8:22" x14ac:dyDescent="0.2">
      <c r="H4662" s="8"/>
      <c r="I4662" s="9"/>
      <c r="J4662" s="9"/>
      <c r="K4662" s="9"/>
      <c r="L4662" s="9"/>
      <c r="V4662" s="16"/>
    </row>
    <row r="4663" spans="8:22" x14ac:dyDescent="0.2">
      <c r="H4663" s="8"/>
      <c r="I4663" s="9"/>
      <c r="J4663" s="9"/>
      <c r="K4663" s="9"/>
      <c r="L4663" s="9"/>
      <c r="V4663" s="16"/>
    </row>
    <row r="4664" spans="8:22" x14ac:dyDescent="0.2">
      <c r="H4664" s="8"/>
      <c r="I4664" s="9"/>
      <c r="J4664" s="9"/>
      <c r="K4664" s="9"/>
      <c r="L4664" s="9"/>
      <c r="V4664" s="16"/>
    </row>
    <row r="4665" spans="8:22" x14ac:dyDescent="0.2">
      <c r="H4665" s="8"/>
      <c r="I4665" s="9"/>
      <c r="J4665" s="9"/>
      <c r="K4665" s="9"/>
      <c r="L4665" s="9"/>
      <c r="V4665" s="16"/>
    </row>
    <row r="4666" spans="8:22" x14ac:dyDescent="0.2">
      <c r="H4666" s="8"/>
      <c r="I4666" s="9"/>
      <c r="J4666" s="9"/>
      <c r="K4666" s="9"/>
      <c r="L4666" s="9"/>
      <c r="V4666" s="16"/>
    </row>
    <row r="4667" spans="8:22" x14ac:dyDescent="0.2">
      <c r="H4667" s="8"/>
      <c r="I4667" s="9"/>
      <c r="J4667" s="9"/>
      <c r="K4667" s="9"/>
      <c r="L4667" s="9"/>
      <c r="V4667" s="16"/>
    </row>
    <row r="4668" spans="8:22" x14ac:dyDescent="0.2">
      <c r="H4668" s="8"/>
      <c r="I4668" s="9"/>
      <c r="J4668" s="9"/>
      <c r="K4668" s="9"/>
      <c r="L4668" s="9"/>
      <c r="V4668" s="16"/>
    </row>
    <row r="4669" spans="8:22" x14ac:dyDescent="0.2">
      <c r="H4669" s="8"/>
      <c r="I4669" s="9"/>
      <c r="J4669" s="9"/>
      <c r="K4669" s="9"/>
      <c r="L4669" s="9"/>
      <c r="V4669" s="16"/>
    </row>
    <row r="4670" spans="8:22" x14ac:dyDescent="0.2">
      <c r="H4670" s="8"/>
      <c r="I4670" s="9"/>
      <c r="J4670" s="9"/>
      <c r="K4670" s="9"/>
      <c r="L4670" s="9"/>
      <c r="V4670" s="16"/>
    </row>
    <row r="4671" spans="8:22" x14ac:dyDescent="0.2">
      <c r="H4671" s="8"/>
      <c r="I4671" s="9"/>
      <c r="J4671" s="9"/>
      <c r="K4671" s="9"/>
      <c r="L4671" s="9"/>
      <c r="V4671" s="16"/>
    </row>
    <row r="4672" spans="8:22" x14ac:dyDescent="0.2">
      <c r="H4672" s="8"/>
      <c r="I4672" s="9"/>
      <c r="J4672" s="9"/>
      <c r="K4672" s="9"/>
      <c r="L4672" s="9"/>
      <c r="V4672" s="16"/>
    </row>
    <row r="4673" spans="8:22" x14ac:dyDescent="0.2">
      <c r="H4673" s="8"/>
      <c r="I4673" s="9"/>
      <c r="J4673" s="9"/>
      <c r="K4673" s="9"/>
      <c r="L4673" s="9"/>
      <c r="V4673" s="16"/>
    </row>
    <row r="4674" spans="8:22" x14ac:dyDescent="0.2">
      <c r="H4674" s="8"/>
      <c r="I4674" s="9"/>
      <c r="J4674" s="9"/>
      <c r="K4674" s="9"/>
      <c r="L4674" s="9"/>
      <c r="V4674" s="16"/>
    </row>
    <row r="4675" spans="8:22" x14ac:dyDescent="0.2">
      <c r="H4675" s="8"/>
      <c r="I4675" s="9"/>
      <c r="J4675" s="9"/>
      <c r="K4675" s="9"/>
      <c r="L4675" s="9"/>
      <c r="V4675" s="16"/>
    </row>
    <row r="4676" spans="8:22" x14ac:dyDescent="0.2">
      <c r="H4676" s="8"/>
      <c r="I4676" s="9"/>
      <c r="J4676" s="9"/>
      <c r="K4676" s="9"/>
      <c r="L4676" s="9"/>
      <c r="V4676" s="16"/>
    </row>
    <row r="4677" spans="8:22" x14ac:dyDescent="0.2">
      <c r="H4677" s="8"/>
      <c r="I4677" s="9"/>
      <c r="J4677" s="9"/>
      <c r="K4677" s="9"/>
      <c r="L4677" s="9"/>
      <c r="V4677" s="16"/>
    </row>
    <row r="4678" spans="8:22" x14ac:dyDescent="0.2">
      <c r="H4678" s="8"/>
      <c r="I4678" s="9"/>
      <c r="J4678" s="9"/>
      <c r="K4678" s="9"/>
      <c r="L4678" s="9"/>
      <c r="V4678" s="16"/>
    </row>
    <row r="4679" spans="8:22" x14ac:dyDescent="0.2">
      <c r="H4679" s="8"/>
      <c r="I4679" s="9"/>
      <c r="J4679" s="9"/>
      <c r="K4679" s="9"/>
      <c r="L4679" s="9"/>
      <c r="V4679" s="16"/>
    </row>
    <row r="4680" spans="8:22" x14ac:dyDescent="0.2">
      <c r="H4680" s="8"/>
      <c r="I4680" s="9"/>
      <c r="J4680" s="9"/>
      <c r="K4680" s="9"/>
      <c r="L4680" s="9"/>
      <c r="V4680" s="16"/>
    </row>
    <row r="4681" spans="8:22" x14ac:dyDescent="0.2">
      <c r="H4681" s="8"/>
      <c r="I4681" s="9"/>
      <c r="J4681" s="9"/>
      <c r="K4681" s="9"/>
      <c r="L4681" s="9"/>
      <c r="V4681" s="16"/>
    </row>
    <row r="4682" spans="8:22" x14ac:dyDescent="0.2">
      <c r="H4682" s="8"/>
      <c r="I4682" s="9"/>
      <c r="J4682" s="9"/>
      <c r="K4682" s="9"/>
      <c r="L4682" s="9"/>
      <c r="V4682" s="16"/>
    </row>
    <row r="4683" spans="8:22" x14ac:dyDescent="0.2">
      <c r="H4683" s="8"/>
      <c r="I4683" s="9"/>
      <c r="J4683" s="9"/>
      <c r="K4683" s="9"/>
      <c r="L4683" s="9"/>
      <c r="V4683" s="16"/>
    </row>
    <row r="4684" spans="8:22" x14ac:dyDescent="0.2">
      <c r="H4684" s="8"/>
      <c r="I4684" s="9"/>
      <c r="J4684" s="9"/>
      <c r="K4684" s="9"/>
      <c r="L4684" s="9"/>
      <c r="V4684" s="16"/>
    </row>
    <row r="4685" spans="8:22" x14ac:dyDescent="0.2">
      <c r="H4685" s="8"/>
      <c r="I4685" s="9"/>
      <c r="J4685" s="9"/>
      <c r="K4685" s="9"/>
      <c r="L4685" s="9"/>
      <c r="V4685" s="16"/>
    </row>
    <row r="4686" spans="8:22" x14ac:dyDescent="0.2">
      <c r="H4686" s="8"/>
      <c r="I4686" s="9"/>
      <c r="J4686" s="9"/>
      <c r="K4686" s="9"/>
      <c r="L4686" s="9"/>
      <c r="V4686" s="16"/>
    </row>
    <row r="4687" spans="8:22" x14ac:dyDescent="0.2">
      <c r="H4687" s="8"/>
      <c r="I4687" s="9"/>
      <c r="J4687" s="9"/>
      <c r="K4687" s="9"/>
      <c r="L4687" s="9"/>
      <c r="V4687" s="16"/>
    </row>
    <row r="4688" spans="8:22" x14ac:dyDescent="0.2">
      <c r="H4688" s="8"/>
      <c r="I4688" s="9"/>
      <c r="J4688" s="9"/>
      <c r="K4688" s="9"/>
      <c r="L4688" s="9"/>
      <c r="V4688" s="16"/>
    </row>
    <row r="4689" spans="8:22" x14ac:dyDescent="0.2">
      <c r="H4689" s="8"/>
      <c r="I4689" s="9"/>
      <c r="J4689" s="9"/>
      <c r="K4689" s="9"/>
      <c r="L4689" s="9"/>
      <c r="V4689" s="16"/>
    </row>
    <row r="4690" spans="8:22" x14ac:dyDescent="0.2">
      <c r="H4690" s="8"/>
      <c r="I4690" s="9"/>
      <c r="J4690" s="9"/>
      <c r="K4690" s="9"/>
      <c r="L4690" s="9"/>
      <c r="V4690" s="16"/>
    </row>
    <row r="4691" spans="8:22" x14ac:dyDescent="0.2">
      <c r="H4691" s="8"/>
      <c r="I4691" s="9"/>
      <c r="J4691" s="9"/>
      <c r="K4691" s="9"/>
      <c r="L4691" s="9"/>
      <c r="V4691" s="16"/>
    </row>
    <row r="4692" spans="8:22" x14ac:dyDescent="0.2">
      <c r="H4692" s="8"/>
      <c r="I4692" s="9"/>
      <c r="J4692" s="9"/>
      <c r="K4692" s="9"/>
      <c r="L4692" s="9"/>
      <c r="V4692" s="16"/>
    </row>
    <row r="4693" spans="8:22" x14ac:dyDescent="0.2">
      <c r="H4693" s="8"/>
      <c r="I4693" s="9"/>
      <c r="J4693" s="9"/>
      <c r="K4693" s="9"/>
      <c r="L4693" s="9"/>
      <c r="V4693" s="16"/>
    </row>
    <row r="4694" spans="8:22" x14ac:dyDescent="0.2">
      <c r="H4694" s="8"/>
      <c r="I4694" s="9"/>
      <c r="J4694" s="9"/>
      <c r="K4694" s="9"/>
      <c r="L4694" s="9"/>
      <c r="V4694" s="16"/>
    </row>
    <row r="4695" spans="8:22" x14ac:dyDescent="0.2">
      <c r="H4695" s="8"/>
      <c r="I4695" s="9"/>
      <c r="J4695" s="9"/>
      <c r="K4695" s="9"/>
      <c r="L4695" s="9"/>
      <c r="V4695" s="16"/>
    </row>
    <row r="4696" spans="8:22" x14ac:dyDescent="0.2">
      <c r="H4696" s="8"/>
      <c r="I4696" s="9"/>
      <c r="J4696" s="9"/>
      <c r="K4696" s="9"/>
      <c r="L4696" s="9"/>
      <c r="V4696" s="16"/>
    </row>
    <row r="4697" spans="8:22" x14ac:dyDescent="0.2">
      <c r="H4697" s="8"/>
      <c r="I4697" s="9"/>
      <c r="J4697" s="9"/>
      <c r="K4697" s="9"/>
      <c r="L4697" s="9"/>
      <c r="V4697" s="16"/>
    </row>
    <row r="4698" spans="8:22" x14ac:dyDescent="0.2">
      <c r="H4698" s="8"/>
      <c r="I4698" s="9"/>
      <c r="J4698" s="9"/>
      <c r="K4698" s="9"/>
      <c r="L4698" s="9"/>
      <c r="V4698" s="16"/>
    </row>
    <row r="4699" spans="8:22" x14ac:dyDescent="0.2">
      <c r="H4699" s="8"/>
      <c r="I4699" s="9"/>
      <c r="J4699" s="9"/>
      <c r="K4699" s="9"/>
      <c r="L4699" s="9"/>
      <c r="V4699" s="16"/>
    </row>
    <row r="4700" spans="8:22" x14ac:dyDescent="0.2">
      <c r="H4700" s="8"/>
      <c r="I4700" s="9"/>
      <c r="J4700" s="9"/>
      <c r="K4700" s="9"/>
      <c r="L4700" s="9"/>
      <c r="V4700" s="16"/>
    </row>
    <row r="4701" spans="8:22" x14ac:dyDescent="0.2">
      <c r="H4701" s="8"/>
      <c r="I4701" s="9"/>
      <c r="J4701" s="9"/>
      <c r="K4701" s="9"/>
      <c r="L4701" s="9"/>
      <c r="V4701" s="16"/>
    </row>
    <row r="4702" spans="8:22" x14ac:dyDescent="0.2">
      <c r="H4702" s="8"/>
      <c r="I4702" s="9"/>
      <c r="J4702" s="9"/>
      <c r="K4702" s="9"/>
      <c r="L4702" s="9"/>
      <c r="V4702" s="16"/>
    </row>
    <row r="4703" spans="8:22" x14ac:dyDescent="0.2">
      <c r="H4703" s="8"/>
      <c r="I4703" s="9"/>
      <c r="J4703" s="9"/>
      <c r="K4703" s="9"/>
      <c r="L4703" s="9"/>
      <c r="V4703" s="16"/>
    </row>
    <row r="4704" spans="8:22" x14ac:dyDescent="0.2">
      <c r="H4704" s="8"/>
      <c r="I4704" s="9"/>
      <c r="J4704" s="9"/>
      <c r="K4704" s="9"/>
      <c r="L4704" s="9"/>
      <c r="V4704" s="16"/>
    </row>
    <row r="4705" spans="8:22" x14ac:dyDescent="0.2">
      <c r="H4705" s="8"/>
      <c r="I4705" s="9"/>
      <c r="J4705" s="9"/>
      <c r="K4705" s="9"/>
      <c r="L4705" s="9"/>
      <c r="V4705" s="16"/>
    </row>
    <row r="4706" spans="8:22" x14ac:dyDescent="0.2">
      <c r="H4706" s="8"/>
      <c r="I4706" s="9"/>
      <c r="J4706" s="9"/>
      <c r="K4706" s="9"/>
      <c r="L4706" s="9"/>
      <c r="V4706" s="16"/>
    </row>
    <row r="4707" spans="8:22" x14ac:dyDescent="0.2">
      <c r="H4707" s="8"/>
      <c r="I4707" s="9"/>
      <c r="J4707" s="9"/>
      <c r="K4707" s="9"/>
      <c r="L4707" s="9"/>
      <c r="V4707" s="16"/>
    </row>
    <row r="4708" spans="8:22" x14ac:dyDescent="0.2">
      <c r="H4708" s="8"/>
      <c r="I4708" s="9"/>
      <c r="J4708" s="9"/>
      <c r="K4708" s="9"/>
      <c r="L4708" s="9"/>
      <c r="V4708" s="16"/>
    </row>
    <row r="4709" spans="8:22" x14ac:dyDescent="0.2">
      <c r="H4709" s="8"/>
      <c r="I4709" s="9"/>
      <c r="J4709" s="9"/>
      <c r="K4709" s="9"/>
      <c r="L4709" s="9"/>
      <c r="V4709" s="16"/>
    </row>
    <row r="4710" spans="8:22" x14ac:dyDescent="0.2">
      <c r="H4710" s="8"/>
      <c r="I4710" s="9"/>
      <c r="J4710" s="9"/>
      <c r="K4710" s="9"/>
      <c r="L4710" s="9"/>
      <c r="V4710" s="16"/>
    </row>
    <row r="4711" spans="8:22" x14ac:dyDescent="0.2">
      <c r="H4711" s="8"/>
      <c r="I4711" s="9"/>
      <c r="J4711" s="9"/>
      <c r="K4711" s="9"/>
      <c r="L4711" s="9"/>
      <c r="V4711" s="16"/>
    </row>
    <row r="4712" spans="8:22" x14ac:dyDescent="0.2">
      <c r="H4712" s="8"/>
      <c r="I4712" s="9"/>
      <c r="J4712" s="9"/>
      <c r="K4712" s="9"/>
      <c r="L4712" s="9"/>
      <c r="V4712" s="16"/>
    </row>
    <row r="4713" spans="8:22" x14ac:dyDescent="0.2">
      <c r="H4713" s="8"/>
      <c r="I4713" s="9"/>
      <c r="J4713" s="9"/>
      <c r="K4713" s="9"/>
      <c r="L4713" s="9"/>
      <c r="V4713" s="16"/>
    </row>
    <row r="4714" spans="8:22" x14ac:dyDescent="0.2">
      <c r="H4714" s="8"/>
      <c r="I4714" s="9"/>
      <c r="J4714" s="9"/>
      <c r="K4714" s="9"/>
      <c r="L4714" s="9"/>
      <c r="V4714" s="16"/>
    </row>
    <row r="4715" spans="8:22" x14ac:dyDescent="0.2">
      <c r="H4715" s="8"/>
      <c r="I4715" s="9"/>
      <c r="J4715" s="9"/>
      <c r="K4715" s="9"/>
      <c r="L4715" s="9"/>
      <c r="V4715" s="16"/>
    </row>
    <row r="4716" spans="8:22" x14ac:dyDescent="0.2">
      <c r="H4716" s="8"/>
      <c r="I4716" s="9"/>
      <c r="J4716" s="9"/>
      <c r="K4716" s="9"/>
      <c r="L4716" s="9"/>
      <c r="V4716" s="16"/>
    </row>
    <row r="4717" spans="8:22" x14ac:dyDescent="0.2">
      <c r="H4717" s="8"/>
      <c r="I4717" s="9"/>
      <c r="J4717" s="9"/>
      <c r="K4717" s="9"/>
      <c r="L4717" s="9"/>
      <c r="V4717" s="16"/>
    </row>
    <row r="4718" spans="8:22" x14ac:dyDescent="0.2">
      <c r="H4718" s="8"/>
      <c r="I4718" s="9"/>
      <c r="J4718" s="9"/>
      <c r="K4718" s="9"/>
      <c r="L4718" s="9"/>
      <c r="V4718" s="16"/>
    </row>
    <row r="4719" spans="8:22" x14ac:dyDescent="0.2">
      <c r="H4719" s="8"/>
      <c r="I4719" s="9"/>
      <c r="J4719" s="9"/>
      <c r="K4719" s="9"/>
      <c r="L4719" s="9"/>
      <c r="V4719" s="16"/>
    </row>
    <row r="4720" spans="8:22" x14ac:dyDescent="0.2">
      <c r="H4720" s="8"/>
      <c r="I4720" s="9"/>
      <c r="J4720" s="9"/>
      <c r="K4720" s="9"/>
      <c r="L4720" s="9"/>
      <c r="V4720" s="16"/>
    </row>
    <row r="4721" spans="8:22" x14ac:dyDescent="0.2">
      <c r="H4721" s="8"/>
      <c r="I4721" s="9"/>
      <c r="J4721" s="9"/>
      <c r="K4721" s="9"/>
      <c r="L4721" s="9"/>
      <c r="V4721" s="16"/>
    </row>
    <row r="4722" spans="8:22" x14ac:dyDescent="0.2">
      <c r="H4722" s="8"/>
      <c r="I4722" s="9"/>
      <c r="J4722" s="9"/>
      <c r="K4722" s="9"/>
      <c r="L4722" s="9"/>
      <c r="V4722" s="16"/>
    </row>
    <row r="4723" spans="8:22" x14ac:dyDescent="0.2">
      <c r="H4723" s="8"/>
      <c r="I4723" s="9"/>
      <c r="J4723" s="9"/>
      <c r="K4723" s="9"/>
      <c r="L4723" s="9"/>
      <c r="V4723" s="16"/>
    </row>
    <row r="4724" spans="8:22" x14ac:dyDescent="0.2">
      <c r="H4724" s="8"/>
      <c r="I4724" s="9"/>
      <c r="J4724" s="9"/>
      <c r="K4724" s="9"/>
      <c r="L4724" s="9"/>
      <c r="V4724" s="16"/>
    </row>
    <row r="4725" spans="8:22" x14ac:dyDescent="0.2">
      <c r="H4725" s="8"/>
      <c r="I4725" s="9"/>
      <c r="J4725" s="9"/>
      <c r="K4725" s="9"/>
      <c r="L4725" s="9"/>
      <c r="V4725" s="16"/>
    </row>
    <row r="4726" spans="8:22" x14ac:dyDescent="0.2">
      <c r="H4726" s="8"/>
      <c r="I4726" s="9"/>
      <c r="J4726" s="9"/>
      <c r="K4726" s="9"/>
      <c r="L4726" s="9"/>
      <c r="V4726" s="16"/>
    </row>
    <row r="4727" spans="8:22" x14ac:dyDescent="0.2">
      <c r="H4727" s="8"/>
      <c r="I4727" s="9"/>
      <c r="J4727" s="9"/>
      <c r="K4727" s="9"/>
      <c r="L4727" s="9"/>
      <c r="V4727" s="16"/>
    </row>
    <row r="4728" spans="8:22" x14ac:dyDescent="0.2">
      <c r="H4728" s="8"/>
      <c r="I4728" s="9"/>
      <c r="J4728" s="9"/>
      <c r="K4728" s="9"/>
      <c r="L4728" s="9"/>
      <c r="V4728" s="16"/>
    </row>
    <row r="4729" spans="8:22" x14ac:dyDescent="0.2">
      <c r="H4729" s="8"/>
      <c r="I4729" s="9"/>
      <c r="J4729" s="9"/>
      <c r="K4729" s="9"/>
      <c r="L4729" s="9"/>
      <c r="V4729" s="16"/>
    </row>
    <row r="4730" spans="8:22" x14ac:dyDescent="0.2">
      <c r="H4730" s="8"/>
      <c r="I4730" s="9"/>
      <c r="J4730" s="9"/>
      <c r="K4730" s="9"/>
      <c r="L4730" s="9"/>
      <c r="V4730" s="16"/>
    </row>
    <row r="4731" spans="8:22" x14ac:dyDescent="0.2">
      <c r="H4731" s="8"/>
      <c r="I4731" s="9"/>
      <c r="J4731" s="9"/>
      <c r="K4731" s="9"/>
      <c r="L4731" s="9"/>
      <c r="V4731" s="16"/>
    </row>
    <row r="4732" spans="8:22" x14ac:dyDescent="0.2">
      <c r="H4732" s="8"/>
      <c r="I4732" s="9"/>
      <c r="J4732" s="9"/>
      <c r="K4732" s="9"/>
      <c r="L4732" s="9"/>
      <c r="V4732" s="16"/>
    </row>
    <row r="4733" spans="8:22" x14ac:dyDescent="0.2">
      <c r="H4733" s="8"/>
      <c r="I4733" s="9"/>
      <c r="J4733" s="9"/>
      <c r="K4733" s="9"/>
      <c r="L4733" s="9"/>
      <c r="V4733" s="16"/>
    </row>
    <row r="4734" spans="8:22" x14ac:dyDescent="0.2">
      <c r="H4734" s="8"/>
      <c r="I4734" s="9"/>
      <c r="J4734" s="9"/>
      <c r="K4734" s="9"/>
      <c r="L4734" s="9"/>
      <c r="V4734" s="16"/>
    </row>
    <row r="4735" spans="8:22" x14ac:dyDescent="0.2">
      <c r="H4735" s="8"/>
      <c r="I4735" s="9"/>
      <c r="J4735" s="9"/>
      <c r="K4735" s="9"/>
      <c r="L4735" s="9"/>
      <c r="V4735" s="16"/>
    </row>
    <row r="4736" spans="8:22" x14ac:dyDescent="0.2">
      <c r="H4736" s="8"/>
      <c r="I4736" s="9"/>
      <c r="J4736" s="9"/>
      <c r="K4736" s="9"/>
      <c r="L4736" s="9"/>
      <c r="V4736" s="16"/>
    </row>
    <row r="4737" spans="8:22" x14ac:dyDescent="0.2">
      <c r="H4737" s="8"/>
      <c r="I4737" s="9"/>
      <c r="J4737" s="9"/>
      <c r="K4737" s="9"/>
      <c r="L4737" s="9"/>
      <c r="V4737" s="16"/>
    </row>
    <row r="4738" spans="8:22" x14ac:dyDescent="0.2">
      <c r="H4738" s="8"/>
      <c r="I4738" s="9"/>
      <c r="J4738" s="9"/>
      <c r="K4738" s="9"/>
      <c r="L4738" s="9"/>
      <c r="V4738" s="16"/>
    </row>
    <row r="4739" spans="8:22" x14ac:dyDescent="0.2">
      <c r="H4739" s="8"/>
      <c r="I4739" s="9"/>
      <c r="J4739" s="9"/>
      <c r="K4739" s="9"/>
      <c r="L4739" s="9"/>
      <c r="V4739" s="16"/>
    </row>
    <row r="4740" spans="8:22" x14ac:dyDescent="0.2">
      <c r="H4740" s="8"/>
      <c r="I4740" s="9"/>
      <c r="J4740" s="9"/>
      <c r="K4740" s="9"/>
      <c r="L4740" s="9"/>
      <c r="V4740" s="16"/>
    </row>
    <row r="4741" spans="8:22" x14ac:dyDescent="0.2">
      <c r="H4741" s="8"/>
      <c r="I4741" s="9"/>
      <c r="J4741" s="9"/>
      <c r="K4741" s="9"/>
      <c r="L4741" s="9"/>
      <c r="V4741" s="16"/>
    </row>
    <row r="4742" spans="8:22" x14ac:dyDescent="0.2">
      <c r="H4742" s="8"/>
      <c r="I4742" s="9"/>
      <c r="J4742" s="9"/>
      <c r="K4742" s="9"/>
      <c r="L4742" s="9"/>
      <c r="V4742" s="16"/>
    </row>
    <row r="4743" spans="8:22" x14ac:dyDescent="0.2">
      <c r="H4743" s="8"/>
      <c r="I4743" s="9"/>
      <c r="J4743" s="9"/>
      <c r="K4743" s="9"/>
      <c r="L4743" s="9"/>
      <c r="V4743" s="16"/>
    </row>
    <row r="4744" spans="8:22" x14ac:dyDescent="0.2">
      <c r="H4744" s="8"/>
      <c r="I4744" s="9"/>
      <c r="J4744" s="9"/>
      <c r="K4744" s="9"/>
      <c r="L4744" s="9"/>
      <c r="V4744" s="16"/>
    </row>
    <row r="4745" spans="8:22" x14ac:dyDescent="0.2">
      <c r="H4745" s="8"/>
      <c r="I4745" s="9"/>
      <c r="J4745" s="9"/>
      <c r="K4745" s="9"/>
      <c r="L4745" s="9"/>
      <c r="V4745" s="16"/>
    </row>
    <row r="4746" spans="8:22" x14ac:dyDescent="0.2">
      <c r="H4746" s="8"/>
      <c r="I4746" s="9"/>
      <c r="J4746" s="9"/>
      <c r="K4746" s="9"/>
      <c r="L4746" s="9"/>
      <c r="V4746" s="16"/>
    </row>
    <row r="4747" spans="8:22" x14ac:dyDescent="0.2">
      <c r="H4747" s="8"/>
      <c r="I4747" s="9"/>
      <c r="J4747" s="9"/>
      <c r="K4747" s="9"/>
      <c r="L4747" s="9"/>
      <c r="V4747" s="16"/>
    </row>
    <row r="4748" spans="8:22" x14ac:dyDescent="0.2">
      <c r="H4748" s="8"/>
      <c r="I4748" s="9"/>
      <c r="J4748" s="9"/>
      <c r="K4748" s="9"/>
      <c r="L4748" s="9"/>
      <c r="V4748" s="16"/>
    </row>
    <row r="4749" spans="8:22" x14ac:dyDescent="0.2">
      <c r="H4749" s="8"/>
      <c r="I4749" s="9"/>
      <c r="J4749" s="9"/>
      <c r="K4749" s="9"/>
      <c r="L4749" s="9"/>
      <c r="V4749" s="16"/>
    </row>
    <row r="4750" spans="8:22" x14ac:dyDescent="0.2">
      <c r="H4750" s="8"/>
      <c r="I4750" s="9"/>
      <c r="J4750" s="9"/>
      <c r="K4750" s="9"/>
      <c r="L4750" s="9"/>
      <c r="V4750" s="16"/>
    </row>
    <row r="4751" spans="8:22" x14ac:dyDescent="0.2">
      <c r="H4751" s="8"/>
      <c r="I4751" s="9"/>
      <c r="J4751" s="9"/>
      <c r="K4751" s="9"/>
      <c r="L4751" s="9"/>
      <c r="V4751" s="16"/>
    </row>
    <row r="4752" spans="8:22" x14ac:dyDescent="0.2">
      <c r="H4752" s="8"/>
      <c r="I4752" s="9"/>
      <c r="J4752" s="9"/>
      <c r="K4752" s="9"/>
      <c r="L4752" s="9"/>
      <c r="V4752" s="16"/>
    </row>
    <row r="4753" spans="8:22" x14ac:dyDescent="0.2">
      <c r="H4753" s="8"/>
      <c r="I4753" s="9"/>
      <c r="J4753" s="9"/>
      <c r="K4753" s="9"/>
      <c r="L4753" s="9"/>
      <c r="V4753" s="16"/>
    </row>
    <row r="4754" spans="8:22" x14ac:dyDescent="0.2">
      <c r="H4754" s="8"/>
      <c r="I4754" s="9"/>
      <c r="J4754" s="9"/>
      <c r="K4754" s="9"/>
      <c r="L4754" s="9"/>
      <c r="V4754" s="16"/>
    </row>
    <row r="4755" spans="8:22" x14ac:dyDescent="0.2">
      <c r="H4755" s="8"/>
      <c r="I4755" s="9"/>
      <c r="J4755" s="9"/>
      <c r="K4755" s="9"/>
      <c r="L4755" s="9"/>
      <c r="V4755" s="16"/>
    </row>
    <row r="4756" spans="8:22" x14ac:dyDescent="0.2">
      <c r="H4756" s="8"/>
      <c r="I4756" s="9"/>
      <c r="J4756" s="9"/>
      <c r="K4756" s="9"/>
      <c r="L4756" s="9"/>
      <c r="V4756" s="16"/>
    </row>
    <row r="4757" spans="8:22" x14ac:dyDescent="0.2">
      <c r="H4757" s="8"/>
      <c r="I4757" s="9"/>
      <c r="J4757" s="9"/>
      <c r="K4757" s="9"/>
      <c r="L4757" s="9"/>
      <c r="V4757" s="16"/>
    </row>
    <row r="4758" spans="8:22" x14ac:dyDescent="0.2">
      <c r="H4758" s="8"/>
      <c r="I4758" s="9"/>
      <c r="J4758" s="9"/>
      <c r="K4758" s="9"/>
      <c r="L4758" s="9"/>
      <c r="V4758" s="16"/>
    </row>
    <row r="4759" spans="8:22" x14ac:dyDescent="0.2">
      <c r="H4759" s="8"/>
      <c r="I4759" s="9"/>
      <c r="J4759" s="9"/>
      <c r="K4759" s="9"/>
      <c r="L4759" s="9"/>
      <c r="V4759" s="16"/>
    </row>
    <row r="4760" spans="8:22" x14ac:dyDescent="0.2">
      <c r="H4760" s="8"/>
      <c r="I4760" s="9"/>
      <c r="J4760" s="9"/>
      <c r="K4760" s="9"/>
      <c r="L4760" s="9"/>
      <c r="V4760" s="16"/>
    </row>
    <row r="4761" spans="8:22" x14ac:dyDescent="0.2">
      <c r="H4761" s="8"/>
      <c r="I4761" s="9"/>
      <c r="J4761" s="9"/>
      <c r="K4761" s="9"/>
      <c r="L4761" s="9"/>
      <c r="V4761" s="16"/>
    </row>
    <row r="4762" spans="8:22" x14ac:dyDescent="0.2">
      <c r="H4762" s="8"/>
      <c r="I4762" s="9"/>
      <c r="J4762" s="9"/>
      <c r="K4762" s="9"/>
      <c r="L4762" s="9"/>
      <c r="V4762" s="16"/>
    </row>
    <row r="4763" spans="8:22" x14ac:dyDescent="0.2">
      <c r="H4763" s="8"/>
      <c r="I4763" s="9"/>
      <c r="J4763" s="9"/>
      <c r="K4763" s="9"/>
      <c r="L4763" s="9"/>
      <c r="V4763" s="16"/>
    </row>
    <row r="4764" spans="8:22" x14ac:dyDescent="0.2">
      <c r="H4764" s="8"/>
      <c r="I4764" s="9"/>
      <c r="J4764" s="9"/>
      <c r="K4764" s="9"/>
      <c r="L4764" s="9"/>
      <c r="V4764" s="16"/>
    </row>
    <row r="4765" spans="8:22" x14ac:dyDescent="0.2">
      <c r="H4765" s="8"/>
      <c r="I4765" s="9"/>
      <c r="J4765" s="9"/>
      <c r="K4765" s="9"/>
      <c r="L4765" s="9"/>
      <c r="V4765" s="16"/>
    </row>
    <row r="4766" spans="8:22" x14ac:dyDescent="0.2">
      <c r="H4766" s="8"/>
      <c r="I4766" s="9"/>
      <c r="J4766" s="9"/>
      <c r="K4766" s="9"/>
      <c r="L4766" s="9"/>
      <c r="V4766" s="16"/>
    </row>
    <row r="4767" spans="8:22" x14ac:dyDescent="0.2">
      <c r="H4767" s="8"/>
      <c r="I4767" s="9"/>
      <c r="J4767" s="9"/>
      <c r="K4767" s="9"/>
      <c r="L4767" s="9"/>
      <c r="V4767" s="16"/>
    </row>
    <row r="4768" spans="8:22" x14ac:dyDescent="0.2">
      <c r="H4768" s="8"/>
      <c r="I4768" s="9"/>
      <c r="J4768" s="9"/>
      <c r="K4768" s="9"/>
      <c r="L4768" s="9"/>
      <c r="V4768" s="16"/>
    </row>
    <row r="4769" spans="8:22" x14ac:dyDescent="0.2">
      <c r="H4769" s="8"/>
      <c r="I4769" s="9"/>
      <c r="J4769" s="9"/>
      <c r="K4769" s="9"/>
      <c r="L4769" s="9"/>
      <c r="V4769" s="16"/>
    </row>
    <row r="4770" spans="8:22" x14ac:dyDescent="0.2">
      <c r="H4770" s="8"/>
      <c r="I4770" s="9"/>
      <c r="J4770" s="9"/>
      <c r="K4770" s="9"/>
      <c r="L4770" s="9"/>
      <c r="V4770" s="16"/>
    </row>
    <row r="4771" spans="8:22" x14ac:dyDescent="0.2">
      <c r="H4771" s="8"/>
      <c r="I4771" s="9"/>
      <c r="J4771" s="9"/>
      <c r="K4771" s="9"/>
      <c r="L4771" s="9"/>
      <c r="V4771" s="16"/>
    </row>
    <row r="4772" spans="8:22" x14ac:dyDescent="0.2">
      <c r="H4772" s="8"/>
      <c r="I4772" s="9"/>
      <c r="J4772" s="9"/>
      <c r="K4772" s="9"/>
      <c r="L4772" s="9"/>
      <c r="V4772" s="16"/>
    </row>
    <row r="4773" spans="8:22" x14ac:dyDescent="0.2">
      <c r="H4773" s="8"/>
      <c r="I4773" s="9"/>
      <c r="J4773" s="9"/>
      <c r="K4773" s="9"/>
      <c r="L4773" s="9"/>
      <c r="V4773" s="16"/>
    </row>
    <row r="4774" spans="8:22" x14ac:dyDescent="0.2">
      <c r="H4774" s="8"/>
      <c r="I4774" s="9"/>
      <c r="J4774" s="9"/>
      <c r="K4774" s="9"/>
      <c r="L4774" s="9"/>
      <c r="V4774" s="16"/>
    </row>
    <row r="4775" spans="8:22" x14ac:dyDescent="0.2">
      <c r="H4775" s="8"/>
      <c r="I4775" s="9"/>
      <c r="J4775" s="9"/>
      <c r="K4775" s="9"/>
      <c r="L4775" s="9"/>
      <c r="V4775" s="16"/>
    </row>
    <row r="4776" spans="8:22" x14ac:dyDescent="0.2">
      <c r="H4776" s="8"/>
      <c r="I4776" s="9"/>
      <c r="J4776" s="9"/>
      <c r="K4776" s="9"/>
      <c r="L4776" s="9"/>
      <c r="V4776" s="16"/>
    </row>
    <row r="4777" spans="8:22" x14ac:dyDescent="0.2">
      <c r="H4777" s="8"/>
      <c r="I4777" s="9"/>
      <c r="J4777" s="9"/>
      <c r="K4777" s="9"/>
      <c r="L4777" s="9"/>
      <c r="V4777" s="16"/>
    </row>
    <row r="4778" spans="8:22" x14ac:dyDescent="0.2">
      <c r="H4778" s="8"/>
      <c r="I4778" s="9"/>
      <c r="J4778" s="9"/>
      <c r="K4778" s="9"/>
      <c r="L4778" s="9"/>
      <c r="V4778" s="16"/>
    </row>
    <row r="4779" spans="8:22" x14ac:dyDescent="0.2">
      <c r="H4779" s="8"/>
      <c r="I4779" s="9"/>
      <c r="J4779" s="9"/>
      <c r="K4779" s="9"/>
      <c r="L4779" s="9"/>
      <c r="V4779" s="16"/>
    </row>
    <row r="4780" spans="8:22" x14ac:dyDescent="0.2">
      <c r="H4780" s="8"/>
      <c r="I4780" s="9"/>
      <c r="J4780" s="9"/>
      <c r="K4780" s="9"/>
      <c r="L4780" s="9"/>
      <c r="V4780" s="16"/>
    </row>
    <row r="4781" spans="8:22" x14ac:dyDescent="0.2">
      <c r="H4781" s="8"/>
      <c r="I4781" s="9"/>
      <c r="J4781" s="9"/>
      <c r="K4781" s="9"/>
      <c r="L4781" s="9"/>
      <c r="V4781" s="16"/>
    </row>
    <row r="4782" spans="8:22" x14ac:dyDescent="0.2">
      <c r="H4782" s="8"/>
      <c r="I4782" s="9"/>
      <c r="J4782" s="9"/>
      <c r="K4782" s="9"/>
      <c r="L4782" s="9"/>
      <c r="V4782" s="16"/>
    </row>
    <row r="4783" spans="8:22" x14ac:dyDescent="0.2">
      <c r="H4783" s="8"/>
      <c r="I4783" s="9"/>
      <c r="J4783" s="9"/>
      <c r="K4783" s="9"/>
      <c r="L4783" s="9"/>
      <c r="V4783" s="16"/>
    </row>
    <row r="4784" spans="8:22" x14ac:dyDescent="0.2">
      <c r="H4784" s="8"/>
      <c r="I4784" s="9"/>
      <c r="J4784" s="9"/>
      <c r="K4784" s="9"/>
      <c r="L4784" s="9"/>
      <c r="V4784" s="16"/>
    </row>
    <row r="4785" spans="8:22" x14ac:dyDescent="0.2">
      <c r="H4785" s="8"/>
      <c r="I4785" s="9"/>
      <c r="J4785" s="9"/>
      <c r="K4785" s="9"/>
      <c r="L4785" s="9"/>
      <c r="V4785" s="16"/>
    </row>
    <row r="4786" spans="8:22" x14ac:dyDescent="0.2">
      <c r="H4786" s="8"/>
      <c r="I4786" s="9"/>
      <c r="J4786" s="9"/>
      <c r="K4786" s="9"/>
      <c r="L4786" s="9"/>
      <c r="V4786" s="16"/>
    </row>
    <row r="4787" spans="8:22" x14ac:dyDescent="0.2">
      <c r="H4787" s="8"/>
      <c r="I4787" s="9"/>
      <c r="J4787" s="9"/>
      <c r="K4787" s="9"/>
      <c r="L4787" s="9"/>
      <c r="V4787" s="16"/>
    </row>
    <row r="4788" spans="8:22" x14ac:dyDescent="0.2">
      <c r="H4788" s="8"/>
      <c r="I4788" s="9"/>
      <c r="J4788" s="9"/>
      <c r="K4788" s="9"/>
      <c r="L4788" s="9"/>
      <c r="V4788" s="16"/>
    </row>
    <row r="4789" spans="8:22" x14ac:dyDescent="0.2">
      <c r="H4789" s="8"/>
      <c r="I4789" s="9"/>
      <c r="J4789" s="9"/>
      <c r="K4789" s="9"/>
      <c r="L4789" s="9"/>
      <c r="V4789" s="16"/>
    </row>
    <row r="4790" spans="8:22" x14ac:dyDescent="0.2">
      <c r="H4790" s="8"/>
      <c r="I4790" s="9"/>
      <c r="J4790" s="9"/>
      <c r="K4790" s="9"/>
      <c r="L4790" s="9"/>
      <c r="V4790" s="16"/>
    </row>
    <row r="4791" spans="8:22" x14ac:dyDescent="0.2">
      <c r="H4791" s="8"/>
      <c r="I4791" s="9"/>
      <c r="J4791" s="9"/>
      <c r="K4791" s="9"/>
      <c r="L4791" s="9"/>
      <c r="V4791" s="16"/>
    </row>
    <row r="4792" spans="8:22" x14ac:dyDescent="0.2">
      <c r="H4792" s="8"/>
      <c r="I4792" s="9"/>
      <c r="J4792" s="9"/>
      <c r="K4792" s="9"/>
      <c r="L4792" s="9"/>
      <c r="V4792" s="16"/>
    </row>
    <row r="4793" spans="8:22" x14ac:dyDescent="0.2">
      <c r="H4793" s="8"/>
      <c r="I4793" s="9"/>
      <c r="J4793" s="9"/>
      <c r="K4793" s="9"/>
      <c r="L4793" s="9"/>
      <c r="V4793" s="16"/>
    </row>
    <row r="4794" spans="8:22" x14ac:dyDescent="0.2">
      <c r="H4794" s="8"/>
      <c r="I4794" s="9"/>
      <c r="J4794" s="9"/>
      <c r="K4794" s="9"/>
      <c r="L4794" s="9"/>
      <c r="V4794" s="16"/>
    </row>
    <row r="4795" spans="8:22" x14ac:dyDescent="0.2">
      <c r="H4795" s="8"/>
      <c r="I4795" s="9"/>
      <c r="J4795" s="9"/>
      <c r="K4795" s="9"/>
      <c r="L4795" s="9"/>
      <c r="V4795" s="16"/>
    </row>
    <row r="4796" spans="8:22" x14ac:dyDescent="0.2">
      <c r="H4796" s="8"/>
      <c r="I4796" s="9"/>
      <c r="J4796" s="9"/>
      <c r="K4796" s="9"/>
      <c r="L4796" s="9"/>
      <c r="V4796" s="16"/>
    </row>
    <row r="4797" spans="8:22" x14ac:dyDescent="0.2">
      <c r="H4797" s="8"/>
      <c r="I4797" s="9"/>
      <c r="J4797" s="9"/>
      <c r="K4797" s="9"/>
      <c r="L4797" s="9"/>
      <c r="V4797" s="16"/>
    </row>
    <row r="4798" spans="8:22" x14ac:dyDescent="0.2">
      <c r="H4798" s="8"/>
      <c r="I4798" s="9"/>
      <c r="J4798" s="9"/>
      <c r="K4798" s="9"/>
      <c r="L4798" s="9"/>
      <c r="V4798" s="16"/>
    </row>
    <row r="4799" spans="8:22" x14ac:dyDescent="0.2">
      <c r="H4799" s="8"/>
      <c r="I4799" s="9"/>
      <c r="J4799" s="9"/>
      <c r="K4799" s="9"/>
      <c r="L4799" s="9"/>
      <c r="V4799" s="16"/>
    </row>
    <row r="4800" spans="8:22" x14ac:dyDescent="0.2">
      <c r="H4800" s="8"/>
      <c r="I4800" s="9"/>
      <c r="J4800" s="9"/>
      <c r="K4800" s="9"/>
      <c r="L4800" s="9"/>
      <c r="V4800" s="16"/>
    </row>
    <row r="4801" spans="8:22" x14ac:dyDescent="0.2">
      <c r="H4801" s="8"/>
      <c r="I4801" s="9"/>
      <c r="J4801" s="9"/>
      <c r="K4801" s="9"/>
      <c r="L4801" s="9"/>
      <c r="V4801" s="16"/>
    </row>
    <row r="4802" spans="8:22" x14ac:dyDescent="0.2">
      <c r="H4802" s="8"/>
      <c r="I4802" s="9"/>
      <c r="J4802" s="9"/>
      <c r="K4802" s="9"/>
      <c r="L4802" s="9"/>
      <c r="V4802" s="16"/>
    </row>
    <row r="4803" spans="8:22" x14ac:dyDescent="0.2">
      <c r="H4803" s="8"/>
      <c r="I4803" s="9"/>
      <c r="J4803" s="9"/>
      <c r="K4803" s="9"/>
      <c r="L4803" s="9"/>
      <c r="V4803" s="16"/>
    </row>
    <row r="4804" spans="8:22" x14ac:dyDescent="0.2">
      <c r="H4804" s="8"/>
      <c r="I4804" s="9"/>
      <c r="J4804" s="9"/>
      <c r="K4804" s="9"/>
      <c r="L4804" s="9"/>
      <c r="V4804" s="16"/>
    </row>
    <row r="4805" spans="8:22" x14ac:dyDescent="0.2">
      <c r="H4805" s="8"/>
      <c r="I4805" s="9"/>
      <c r="J4805" s="9"/>
      <c r="K4805" s="9"/>
      <c r="L4805" s="9"/>
      <c r="V4805" s="16"/>
    </row>
    <row r="4806" spans="8:22" x14ac:dyDescent="0.2">
      <c r="H4806" s="8"/>
      <c r="I4806" s="9"/>
      <c r="J4806" s="9"/>
      <c r="K4806" s="9"/>
      <c r="L4806" s="9"/>
      <c r="V4806" s="16"/>
    </row>
    <row r="4807" spans="8:22" x14ac:dyDescent="0.2">
      <c r="H4807" s="8"/>
      <c r="I4807" s="9"/>
      <c r="J4807" s="9"/>
      <c r="K4807" s="9"/>
      <c r="L4807" s="9"/>
      <c r="V4807" s="16"/>
    </row>
    <row r="4808" spans="8:22" x14ac:dyDescent="0.2">
      <c r="H4808" s="8"/>
      <c r="I4808" s="9"/>
      <c r="J4808" s="9"/>
      <c r="K4808" s="9"/>
      <c r="L4808" s="9"/>
      <c r="V4808" s="16"/>
    </row>
    <row r="4809" spans="8:22" x14ac:dyDescent="0.2">
      <c r="H4809" s="8"/>
      <c r="I4809" s="9"/>
      <c r="J4809" s="9"/>
      <c r="K4809" s="9"/>
      <c r="L4809" s="9"/>
      <c r="V4809" s="16"/>
    </row>
    <row r="4810" spans="8:22" x14ac:dyDescent="0.2">
      <c r="H4810" s="8"/>
      <c r="I4810" s="9"/>
      <c r="J4810" s="9"/>
      <c r="K4810" s="9"/>
      <c r="L4810" s="9"/>
      <c r="V4810" s="16"/>
    </row>
    <row r="4811" spans="8:22" x14ac:dyDescent="0.2">
      <c r="H4811" s="8"/>
      <c r="I4811" s="9"/>
      <c r="J4811" s="9"/>
      <c r="K4811" s="9"/>
      <c r="L4811" s="9"/>
      <c r="V4811" s="16"/>
    </row>
    <row r="4812" spans="8:22" x14ac:dyDescent="0.2">
      <c r="H4812" s="8"/>
      <c r="I4812" s="9"/>
      <c r="J4812" s="9"/>
      <c r="K4812" s="9"/>
      <c r="L4812" s="9"/>
      <c r="V4812" s="16"/>
    </row>
    <row r="4813" spans="8:22" x14ac:dyDescent="0.2">
      <c r="H4813" s="8"/>
      <c r="I4813" s="9"/>
      <c r="J4813" s="9"/>
      <c r="K4813" s="9"/>
      <c r="L4813" s="9"/>
      <c r="V4813" s="16"/>
    </row>
    <row r="4814" spans="8:22" x14ac:dyDescent="0.2">
      <c r="H4814" s="8"/>
      <c r="I4814" s="9"/>
      <c r="J4814" s="9"/>
      <c r="K4814" s="9"/>
      <c r="L4814" s="9"/>
      <c r="V4814" s="16"/>
    </row>
    <row r="4815" spans="8:22" x14ac:dyDescent="0.2">
      <c r="H4815" s="8"/>
      <c r="I4815" s="9"/>
      <c r="J4815" s="9"/>
      <c r="K4815" s="9"/>
      <c r="L4815" s="9"/>
      <c r="V4815" s="16"/>
    </row>
    <row r="4816" spans="8:22" x14ac:dyDescent="0.2">
      <c r="H4816" s="8"/>
      <c r="I4816" s="9"/>
      <c r="J4816" s="9"/>
      <c r="K4816" s="9"/>
      <c r="L4816" s="9"/>
      <c r="V4816" s="16"/>
    </row>
    <row r="4817" spans="8:22" x14ac:dyDescent="0.2">
      <c r="H4817" s="8"/>
      <c r="I4817" s="9"/>
      <c r="J4817" s="9"/>
      <c r="K4817" s="9"/>
      <c r="L4817" s="9"/>
      <c r="V4817" s="16"/>
    </row>
    <row r="4818" spans="8:22" x14ac:dyDescent="0.2">
      <c r="H4818" s="8"/>
      <c r="I4818" s="9"/>
      <c r="J4818" s="9"/>
      <c r="K4818" s="9"/>
      <c r="L4818" s="9"/>
      <c r="V4818" s="16"/>
    </row>
    <row r="4819" spans="8:22" x14ac:dyDescent="0.2">
      <c r="H4819" s="8"/>
      <c r="I4819" s="9"/>
      <c r="J4819" s="9"/>
      <c r="K4819" s="9"/>
      <c r="L4819" s="9"/>
      <c r="V4819" s="16"/>
    </row>
    <row r="4820" spans="8:22" x14ac:dyDescent="0.2">
      <c r="H4820" s="8"/>
      <c r="I4820" s="9"/>
      <c r="J4820" s="9"/>
      <c r="K4820" s="9"/>
      <c r="L4820" s="9"/>
      <c r="V4820" s="16"/>
    </row>
    <row r="4821" spans="8:22" x14ac:dyDescent="0.2">
      <c r="H4821" s="8"/>
      <c r="I4821" s="9"/>
      <c r="J4821" s="9"/>
      <c r="K4821" s="9"/>
      <c r="L4821" s="9"/>
      <c r="V4821" s="16"/>
    </row>
    <row r="4822" spans="8:22" x14ac:dyDescent="0.2">
      <c r="H4822" s="8"/>
      <c r="I4822" s="9"/>
      <c r="J4822" s="9"/>
      <c r="K4822" s="9"/>
      <c r="L4822" s="9"/>
      <c r="V4822" s="16"/>
    </row>
    <row r="4823" spans="8:22" x14ac:dyDescent="0.2">
      <c r="H4823" s="8"/>
      <c r="I4823" s="9"/>
      <c r="J4823" s="9"/>
      <c r="K4823" s="9"/>
      <c r="L4823" s="9"/>
      <c r="V4823" s="16"/>
    </row>
    <row r="4824" spans="8:22" x14ac:dyDescent="0.2">
      <c r="H4824" s="8"/>
      <c r="I4824" s="9"/>
      <c r="J4824" s="9"/>
      <c r="K4824" s="9"/>
      <c r="L4824" s="9"/>
      <c r="V4824" s="16"/>
    </row>
    <row r="4825" spans="8:22" x14ac:dyDescent="0.2">
      <c r="H4825" s="8"/>
      <c r="I4825" s="9"/>
      <c r="J4825" s="9"/>
      <c r="K4825" s="9"/>
      <c r="L4825" s="9"/>
      <c r="V4825" s="16"/>
    </row>
    <row r="4826" spans="8:22" x14ac:dyDescent="0.2">
      <c r="H4826" s="8"/>
      <c r="I4826" s="9"/>
      <c r="J4826" s="9"/>
      <c r="K4826" s="9"/>
      <c r="L4826" s="9"/>
      <c r="V4826" s="16"/>
    </row>
    <row r="4827" spans="8:22" x14ac:dyDescent="0.2">
      <c r="H4827" s="8"/>
      <c r="I4827" s="9"/>
      <c r="J4827" s="9"/>
      <c r="K4827" s="9"/>
      <c r="L4827" s="9"/>
      <c r="V4827" s="16"/>
    </row>
    <row r="4828" spans="8:22" x14ac:dyDescent="0.2">
      <c r="H4828" s="8"/>
      <c r="I4828" s="9"/>
      <c r="J4828" s="9"/>
      <c r="K4828" s="9"/>
      <c r="L4828" s="9"/>
      <c r="V4828" s="16"/>
    </row>
    <row r="4829" spans="8:22" x14ac:dyDescent="0.2">
      <c r="H4829" s="8"/>
      <c r="I4829" s="9"/>
      <c r="J4829" s="9"/>
      <c r="K4829" s="9"/>
      <c r="L4829" s="9"/>
      <c r="V4829" s="16"/>
    </row>
    <row r="4830" spans="8:22" x14ac:dyDescent="0.2">
      <c r="H4830" s="8"/>
      <c r="I4830" s="9"/>
      <c r="J4830" s="9"/>
      <c r="K4830" s="9"/>
      <c r="L4830" s="9"/>
      <c r="V4830" s="16"/>
    </row>
    <row r="4831" spans="8:22" x14ac:dyDescent="0.2">
      <c r="H4831" s="8"/>
      <c r="I4831" s="9"/>
      <c r="J4831" s="9"/>
      <c r="K4831" s="9"/>
      <c r="L4831" s="9"/>
      <c r="V4831" s="16"/>
    </row>
    <row r="4832" spans="8:22" x14ac:dyDescent="0.2">
      <c r="H4832" s="8"/>
      <c r="I4832" s="9"/>
      <c r="J4832" s="9"/>
      <c r="K4832" s="9"/>
      <c r="L4832" s="9"/>
      <c r="V4832" s="16"/>
    </row>
    <row r="4833" spans="8:22" x14ac:dyDescent="0.2">
      <c r="H4833" s="8"/>
      <c r="I4833" s="9"/>
      <c r="J4833" s="9"/>
      <c r="K4833" s="9"/>
      <c r="L4833" s="9"/>
      <c r="V4833" s="16"/>
    </row>
    <row r="4834" spans="8:22" x14ac:dyDescent="0.2">
      <c r="H4834" s="8"/>
      <c r="I4834" s="9"/>
      <c r="J4834" s="9"/>
      <c r="K4834" s="9"/>
      <c r="L4834" s="9"/>
      <c r="V4834" s="16"/>
    </row>
    <row r="4835" spans="8:22" x14ac:dyDescent="0.2">
      <c r="H4835" s="8"/>
      <c r="I4835" s="9"/>
      <c r="J4835" s="9"/>
      <c r="K4835" s="9"/>
      <c r="L4835" s="9"/>
      <c r="V4835" s="16"/>
    </row>
    <row r="4836" spans="8:22" x14ac:dyDescent="0.2">
      <c r="H4836" s="8"/>
      <c r="I4836" s="9"/>
      <c r="J4836" s="9"/>
      <c r="K4836" s="9"/>
      <c r="L4836" s="9"/>
      <c r="V4836" s="16"/>
    </row>
    <row r="4837" spans="8:22" x14ac:dyDescent="0.2">
      <c r="H4837" s="8"/>
      <c r="I4837" s="9"/>
      <c r="J4837" s="9"/>
      <c r="K4837" s="9"/>
      <c r="L4837" s="9"/>
      <c r="V4837" s="16"/>
    </row>
    <row r="4838" spans="8:22" x14ac:dyDescent="0.2">
      <c r="H4838" s="8"/>
      <c r="I4838" s="9"/>
      <c r="J4838" s="9"/>
      <c r="K4838" s="9"/>
      <c r="L4838" s="9"/>
      <c r="V4838" s="16"/>
    </row>
    <row r="4839" spans="8:22" x14ac:dyDescent="0.2">
      <c r="H4839" s="8"/>
      <c r="I4839" s="9"/>
      <c r="J4839" s="9"/>
      <c r="K4839" s="9"/>
      <c r="L4839" s="9"/>
      <c r="V4839" s="16"/>
    </row>
    <row r="4840" spans="8:22" x14ac:dyDescent="0.2">
      <c r="H4840" s="8"/>
      <c r="I4840" s="9"/>
      <c r="J4840" s="9"/>
      <c r="K4840" s="9"/>
      <c r="L4840" s="9"/>
      <c r="V4840" s="16"/>
    </row>
    <row r="4841" spans="8:22" x14ac:dyDescent="0.2">
      <c r="H4841" s="8"/>
      <c r="I4841" s="9"/>
      <c r="J4841" s="9"/>
      <c r="K4841" s="9"/>
      <c r="L4841" s="9"/>
      <c r="V4841" s="16"/>
    </row>
    <row r="4842" spans="8:22" x14ac:dyDescent="0.2">
      <c r="H4842" s="8"/>
      <c r="I4842" s="9"/>
      <c r="J4842" s="9"/>
      <c r="K4842" s="9"/>
      <c r="L4842" s="9"/>
      <c r="V4842" s="16"/>
    </row>
    <row r="4843" spans="8:22" x14ac:dyDescent="0.2">
      <c r="H4843" s="8"/>
      <c r="I4843" s="9"/>
      <c r="J4843" s="9"/>
      <c r="K4843" s="9"/>
      <c r="L4843" s="9"/>
      <c r="V4843" s="16"/>
    </row>
    <row r="4844" spans="8:22" x14ac:dyDescent="0.2">
      <c r="H4844" s="8"/>
      <c r="I4844" s="9"/>
      <c r="J4844" s="9"/>
      <c r="K4844" s="9"/>
      <c r="L4844" s="9"/>
      <c r="V4844" s="16"/>
    </row>
    <row r="4845" spans="8:22" x14ac:dyDescent="0.2">
      <c r="H4845" s="8"/>
      <c r="I4845" s="9"/>
      <c r="J4845" s="9"/>
      <c r="K4845" s="9"/>
      <c r="L4845" s="9"/>
      <c r="V4845" s="16"/>
    </row>
    <row r="4846" spans="8:22" x14ac:dyDescent="0.2">
      <c r="H4846" s="8"/>
      <c r="I4846" s="9"/>
      <c r="J4846" s="9"/>
      <c r="K4846" s="9"/>
      <c r="L4846" s="9"/>
      <c r="V4846" s="16"/>
    </row>
    <row r="4847" spans="8:22" x14ac:dyDescent="0.2">
      <c r="H4847" s="8"/>
      <c r="I4847" s="9"/>
      <c r="J4847" s="9"/>
      <c r="K4847" s="9"/>
      <c r="L4847" s="9"/>
      <c r="V4847" s="16"/>
    </row>
    <row r="4848" spans="8:22" x14ac:dyDescent="0.2">
      <c r="H4848" s="8"/>
      <c r="I4848" s="9"/>
      <c r="J4848" s="9"/>
      <c r="K4848" s="9"/>
      <c r="L4848" s="9"/>
      <c r="V4848" s="16"/>
    </row>
    <row r="4849" spans="8:22" x14ac:dyDescent="0.2">
      <c r="H4849" s="8"/>
      <c r="I4849" s="9"/>
      <c r="J4849" s="9"/>
      <c r="K4849" s="9"/>
      <c r="L4849" s="9"/>
      <c r="V4849" s="16"/>
    </row>
    <row r="4850" spans="8:22" x14ac:dyDescent="0.2">
      <c r="H4850" s="8"/>
      <c r="I4850" s="9"/>
      <c r="J4850" s="9"/>
      <c r="K4850" s="9"/>
      <c r="L4850" s="9"/>
      <c r="V4850" s="16"/>
    </row>
    <row r="4851" spans="8:22" x14ac:dyDescent="0.2">
      <c r="H4851" s="8"/>
      <c r="I4851" s="9"/>
      <c r="J4851" s="9"/>
      <c r="K4851" s="9"/>
      <c r="L4851" s="9"/>
      <c r="V4851" s="16"/>
    </row>
    <row r="4852" spans="8:22" x14ac:dyDescent="0.2">
      <c r="H4852" s="8"/>
      <c r="I4852" s="9"/>
      <c r="J4852" s="9"/>
      <c r="K4852" s="9"/>
      <c r="L4852" s="9"/>
      <c r="V4852" s="16"/>
    </row>
    <row r="4853" spans="8:22" x14ac:dyDescent="0.2">
      <c r="H4853" s="8"/>
      <c r="I4853" s="9"/>
      <c r="J4853" s="9"/>
      <c r="K4853" s="9"/>
      <c r="L4853" s="9"/>
      <c r="V4853" s="16"/>
    </row>
    <row r="4854" spans="8:22" x14ac:dyDescent="0.2">
      <c r="H4854" s="8"/>
      <c r="I4854" s="9"/>
      <c r="J4854" s="9"/>
      <c r="K4854" s="9"/>
      <c r="L4854" s="9"/>
      <c r="V4854" s="16"/>
    </row>
    <row r="4855" spans="8:22" x14ac:dyDescent="0.2">
      <c r="H4855" s="8"/>
      <c r="I4855" s="9"/>
      <c r="J4855" s="9"/>
      <c r="K4855" s="9"/>
      <c r="L4855" s="9"/>
      <c r="V4855" s="16"/>
    </row>
    <row r="4856" spans="8:22" x14ac:dyDescent="0.2">
      <c r="H4856" s="8"/>
      <c r="I4856" s="9"/>
      <c r="J4856" s="9"/>
      <c r="K4856" s="9"/>
      <c r="L4856" s="9"/>
      <c r="V4856" s="16"/>
    </row>
    <row r="4857" spans="8:22" x14ac:dyDescent="0.2">
      <c r="H4857" s="8"/>
      <c r="I4857" s="9"/>
      <c r="J4857" s="9"/>
      <c r="K4857" s="9"/>
      <c r="L4857" s="9"/>
      <c r="V4857" s="16"/>
    </row>
    <row r="4858" spans="8:22" x14ac:dyDescent="0.2">
      <c r="H4858" s="8"/>
      <c r="I4858" s="9"/>
      <c r="J4858" s="9"/>
      <c r="K4858" s="9"/>
      <c r="L4858" s="9"/>
      <c r="V4858" s="16"/>
    </row>
    <row r="4859" spans="8:22" x14ac:dyDescent="0.2">
      <c r="H4859" s="8"/>
      <c r="I4859" s="9"/>
      <c r="J4859" s="9"/>
      <c r="K4859" s="9"/>
      <c r="L4859" s="9"/>
      <c r="V4859" s="16"/>
    </row>
    <row r="4860" spans="8:22" x14ac:dyDescent="0.2">
      <c r="H4860" s="8"/>
      <c r="I4860" s="9"/>
      <c r="J4860" s="9"/>
      <c r="K4860" s="9"/>
      <c r="L4860" s="9"/>
      <c r="V4860" s="16"/>
    </row>
    <row r="4861" spans="8:22" x14ac:dyDescent="0.2">
      <c r="H4861" s="8"/>
      <c r="I4861" s="9"/>
      <c r="J4861" s="9"/>
      <c r="K4861" s="9"/>
      <c r="L4861" s="9"/>
      <c r="V4861" s="16"/>
    </row>
    <row r="4862" spans="8:22" x14ac:dyDescent="0.2">
      <c r="H4862" s="8"/>
      <c r="I4862" s="9"/>
      <c r="J4862" s="9"/>
      <c r="K4862" s="9"/>
      <c r="L4862" s="9"/>
      <c r="V4862" s="16"/>
    </row>
    <row r="4863" spans="8:22" x14ac:dyDescent="0.2">
      <c r="H4863" s="8"/>
      <c r="I4863" s="9"/>
      <c r="J4863" s="9"/>
      <c r="K4863" s="9"/>
      <c r="L4863" s="9"/>
      <c r="V4863" s="16"/>
    </row>
    <row r="4864" spans="8:22" x14ac:dyDescent="0.2">
      <c r="H4864" s="8"/>
      <c r="I4864" s="9"/>
      <c r="J4864" s="9"/>
      <c r="K4864" s="9"/>
      <c r="L4864" s="9"/>
      <c r="V4864" s="16"/>
    </row>
    <row r="4865" spans="8:22" x14ac:dyDescent="0.2">
      <c r="H4865" s="8"/>
      <c r="I4865" s="9"/>
      <c r="J4865" s="9"/>
      <c r="K4865" s="9"/>
      <c r="L4865" s="9"/>
      <c r="V4865" s="16"/>
    </row>
    <row r="4866" spans="8:22" x14ac:dyDescent="0.2">
      <c r="H4866" s="8"/>
      <c r="I4866" s="9"/>
      <c r="J4866" s="9"/>
      <c r="K4866" s="9"/>
      <c r="L4866" s="9"/>
      <c r="V4866" s="16"/>
    </row>
    <row r="4867" spans="8:22" x14ac:dyDescent="0.2">
      <c r="H4867" s="8"/>
      <c r="I4867" s="9"/>
      <c r="J4867" s="9"/>
      <c r="K4867" s="9"/>
      <c r="L4867" s="9"/>
      <c r="V4867" s="16"/>
    </row>
    <row r="4868" spans="8:22" x14ac:dyDescent="0.2">
      <c r="H4868" s="8"/>
      <c r="I4868" s="9"/>
      <c r="J4868" s="9"/>
      <c r="K4868" s="9"/>
      <c r="L4868" s="9"/>
      <c r="V4868" s="16"/>
    </row>
    <row r="4869" spans="8:22" x14ac:dyDescent="0.2">
      <c r="H4869" s="8"/>
      <c r="I4869" s="9"/>
      <c r="J4869" s="9"/>
      <c r="K4869" s="9"/>
      <c r="L4869" s="9"/>
      <c r="V4869" s="16"/>
    </row>
    <row r="4870" spans="8:22" x14ac:dyDescent="0.2">
      <c r="H4870" s="8"/>
      <c r="I4870" s="9"/>
      <c r="J4870" s="9"/>
      <c r="K4870" s="9"/>
      <c r="L4870" s="9"/>
      <c r="V4870" s="16"/>
    </row>
    <row r="4871" spans="8:22" x14ac:dyDescent="0.2">
      <c r="H4871" s="8"/>
      <c r="I4871" s="9"/>
      <c r="J4871" s="9"/>
      <c r="K4871" s="9"/>
      <c r="L4871" s="9"/>
      <c r="V4871" s="16"/>
    </row>
    <row r="4872" spans="8:22" x14ac:dyDescent="0.2">
      <c r="H4872" s="8"/>
      <c r="I4872" s="9"/>
      <c r="J4872" s="9"/>
      <c r="K4872" s="9"/>
      <c r="L4872" s="9"/>
      <c r="V4872" s="16"/>
    </row>
    <row r="4873" spans="8:22" x14ac:dyDescent="0.2">
      <c r="H4873" s="8"/>
      <c r="I4873" s="9"/>
      <c r="J4873" s="9"/>
      <c r="K4873" s="9"/>
      <c r="L4873" s="9"/>
      <c r="V4873" s="16"/>
    </row>
    <row r="4874" spans="8:22" x14ac:dyDescent="0.2">
      <c r="H4874" s="8"/>
      <c r="I4874" s="9"/>
      <c r="J4874" s="9"/>
      <c r="K4874" s="9"/>
      <c r="L4874" s="9"/>
      <c r="V4874" s="16"/>
    </row>
    <row r="4875" spans="8:22" x14ac:dyDescent="0.2">
      <c r="H4875" s="8"/>
      <c r="I4875" s="9"/>
      <c r="J4875" s="9"/>
      <c r="K4875" s="9"/>
      <c r="L4875" s="9"/>
      <c r="V4875" s="16"/>
    </row>
    <row r="4876" spans="8:22" x14ac:dyDescent="0.2">
      <c r="H4876" s="8"/>
      <c r="I4876" s="9"/>
      <c r="J4876" s="9"/>
      <c r="K4876" s="9"/>
      <c r="L4876" s="9"/>
      <c r="V4876" s="16"/>
    </row>
    <row r="4877" spans="8:22" x14ac:dyDescent="0.2">
      <c r="H4877" s="8"/>
      <c r="I4877" s="9"/>
      <c r="J4877" s="9"/>
      <c r="K4877" s="9"/>
      <c r="L4877" s="9"/>
      <c r="V4877" s="16"/>
    </row>
    <row r="4878" spans="8:22" x14ac:dyDescent="0.2">
      <c r="H4878" s="8"/>
      <c r="I4878" s="9"/>
      <c r="J4878" s="9"/>
      <c r="K4878" s="9"/>
      <c r="L4878" s="9"/>
      <c r="V4878" s="16"/>
    </row>
    <row r="4879" spans="8:22" x14ac:dyDescent="0.2">
      <c r="H4879" s="8"/>
      <c r="I4879" s="9"/>
      <c r="J4879" s="9"/>
      <c r="K4879" s="9"/>
      <c r="L4879" s="9"/>
      <c r="V4879" s="16"/>
    </row>
    <row r="4880" spans="8:22" x14ac:dyDescent="0.2">
      <c r="H4880" s="8"/>
      <c r="I4880" s="9"/>
      <c r="J4880" s="9"/>
      <c r="K4880" s="9"/>
      <c r="L4880" s="9"/>
      <c r="V4880" s="16"/>
    </row>
    <row r="4881" spans="8:22" x14ac:dyDescent="0.2">
      <c r="H4881" s="8"/>
      <c r="I4881" s="9"/>
      <c r="J4881" s="9"/>
      <c r="K4881" s="9"/>
      <c r="L4881" s="9"/>
      <c r="V4881" s="16"/>
    </row>
    <row r="4882" spans="8:22" x14ac:dyDescent="0.2">
      <c r="H4882" s="8"/>
      <c r="I4882" s="9"/>
      <c r="J4882" s="9"/>
      <c r="K4882" s="9"/>
      <c r="L4882" s="9"/>
      <c r="V4882" s="16"/>
    </row>
    <row r="4883" spans="8:22" x14ac:dyDescent="0.2">
      <c r="H4883" s="8"/>
      <c r="I4883" s="9"/>
      <c r="J4883" s="9"/>
      <c r="K4883" s="9"/>
      <c r="L4883" s="9"/>
      <c r="V4883" s="16"/>
    </row>
    <row r="4884" spans="8:22" x14ac:dyDescent="0.2">
      <c r="H4884" s="8"/>
      <c r="I4884" s="9"/>
      <c r="J4884" s="9"/>
      <c r="K4884" s="9"/>
      <c r="L4884" s="9"/>
      <c r="V4884" s="16"/>
    </row>
    <row r="4885" spans="8:22" x14ac:dyDescent="0.2">
      <c r="H4885" s="8"/>
      <c r="I4885" s="9"/>
      <c r="J4885" s="9"/>
      <c r="K4885" s="9"/>
      <c r="L4885" s="9"/>
      <c r="V4885" s="16"/>
    </row>
    <row r="4886" spans="8:22" x14ac:dyDescent="0.2">
      <c r="H4886" s="8"/>
      <c r="I4886" s="9"/>
      <c r="J4886" s="9"/>
      <c r="K4886" s="9"/>
      <c r="L4886" s="9"/>
      <c r="V4886" s="16"/>
    </row>
    <row r="4887" spans="8:22" x14ac:dyDescent="0.2">
      <c r="H4887" s="8"/>
      <c r="I4887" s="9"/>
      <c r="J4887" s="9"/>
      <c r="K4887" s="9"/>
      <c r="L4887" s="9"/>
      <c r="V4887" s="16"/>
    </row>
    <row r="4888" spans="8:22" x14ac:dyDescent="0.2">
      <c r="H4888" s="8"/>
      <c r="I4888" s="9"/>
      <c r="J4888" s="9"/>
      <c r="K4888" s="9"/>
      <c r="L4888" s="9"/>
      <c r="V4888" s="16"/>
    </row>
    <row r="4889" spans="8:22" x14ac:dyDescent="0.2">
      <c r="H4889" s="8"/>
      <c r="I4889" s="9"/>
      <c r="J4889" s="9"/>
      <c r="K4889" s="9"/>
      <c r="L4889" s="9"/>
      <c r="V4889" s="16"/>
    </row>
    <row r="4890" spans="8:22" x14ac:dyDescent="0.2">
      <c r="H4890" s="8"/>
      <c r="I4890" s="9"/>
      <c r="J4890" s="9"/>
      <c r="K4890" s="9"/>
      <c r="L4890" s="9"/>
      <c r="V4890" s="16"/>
    </row>
    <row r="4891" spans="8:22" x14ac:dyDescent="0.2">
      <c r="H4891" s="8"/>
      <c r="I4891" s="9"/>
      <c r="J4891" s="9"/>
      <c r="K4891" s="9"/>
      <c r="L4891" s="9"/>
      <c r="V4891" s="16"/>
    </row>
    <row r="4892" spans="8:22" x14ac:dyDescent="0.2">
      <c r="H4892" s="8"/>
      <c r="I4892" s="9"/>
      <c r="J4892" s="9"/>
      <c r="K4892" s="9"/>
      <c r="L4892" s="9"/>
      <c r="V4892" s="16"/>
    </row>
    <row r="4893" spans="8:22" x14ac:dyDescent="0.2">
      <c r="H4893" s="8"/>
      <c r="I4893" s="9"/>
      <c r="J4893" s="9"/>
      <c r="K4893" s="9"/>
      <c r="L4893" s="9"/>
      <c r="V4893" s="16"/>
    </row>
    <row r="4894" spans="8:22" x14ac:dyDescent="0.2">
      <c r="H4894" s="8"/>
      <c r="I4894" s="9"/>
      <c r="J4894" s="9"/>
      <c r="K4894" s="9"/>
      <c r="L4894" s="9"/>
      <c r="V4894" s="16"/>
    </row>
    <row r="4895" spans="8:22" x14ac:dyDescent="0.2">
      <c r="H4895" s="8"/>
      <c r="I4895" s="9"/>
      <c r="J4895" s="9"/>
      <c r="K4895" s="9"/>
      <c r="L4895" s="9"/>
      <c r="V4895" s="16"/>
    </row>
    <row r="4896" spans="8:22" x14ac:dyDescent="0.2">
      <c r="H4896" s="8"/>
      <c r="I4896" s="9"/>
      <c r="J4896" s="9"/>
      <c r="K4896" s="9"/>
      <c r="L4896" s="9"/>
      <c r="V4896" s="16"/>
    </row>
    <row r="4897" spans="8:22" x14ac:dyDescent="0.2">
      <c r="H4897" s="8"/>
      <c r="I4897" s="9"/>
      <c r="J4897" s="9"/>
      <c r="K4897" s="9"/>
      <c r="L4897" s="9"/>
      <c r="V4897" s="16"/>
    </row>
    <row r="4898" spans="8:22" x14ac:dyDescent="0.2">
      <c r="H4898" s="8"/>
      <c r="I4898" s="9"/>
      <c r="J4898" s="9"/>
      <c r="K4898" s="9"/>
      <c r="L4898" s="9"/>
      <c r="V4898" s="16"/>
    </row>
    <row r="4899" spans="8:22" x14ac:dyDescent="0.2">
      <c r="H4899" s="8"/>
      <c r="I4899" s="9"/>
      <c r="J4899" s="9"/>
      <c r="K4899" s="9"/>
      <c r="L4899" s="9"/>
      <c r="V4899" s="16"/>
    </row>
    <row r="4900" spans="8:22" x14ac:dyDescent="0.2">
      <c r="H4900" s="8"/>
      <c r="I4900" s="9"/>
      <c r="J4900" s="9"/>
      <c r="K4900" s="9"/>
      <c r="L4900" s="9"/>
      <c r="V4900" s="16"/>
    </row>
    <row r="4901" spans="8:22" x14ac:dyDescent="0.2">
      <c r="H4901" s="8"/>
      <c r="I4901" s="9"/>
      <c r="J4901" s="9"/>
      <c r="K4901" s="9"/>
      <c r="L4901" s="9"/>
      <c r="V4901" s="16"/>
    </row>
    <row r="4902" spans="8:22" x14ac:dyDescent="0.2">
      <c r="H4902" s="8"/>
      <c r="I4902" s="9"/>
      <c r="J4902" s="9"/>
      <c r="K4902" s="9"/>
      <c r="L4902" s="9"/>
      <c r="V4902" s="16"/>
    </row>
    <row r="4903" spans="8:22" x14ac:dyDescent="0.2">
      <c r="H4903" s="8"/>
      <c r="I4903" s="9"/>
      <c r="J4903" s="9"/>
      <c r="K4903" s="9"/>
      <c r="L4903" s="9"/>
      <c r="V4903" s="16"/>
    </row>
    <row r="4904" spans="8:22" x14ac:dyDescent="0.2">
      <c r="H4904" s="8"/>
      <c r="I4904" s="9"/>
      <c r="J4904" s="9"/>
      <c r="K4904" s="9"/>
      <c r="L4904" s="9"/>
      <c r="V4904" s="16"/>
    </row>
    <row r="4905" spans="8:22" x14ac:dyDescent="0.2">
      <c r="H4905" s="8"/>
      <c r="I4905" s="9"/>
      <c r="J4905" s="9"/>
      <c r="K4905" s="9"/>
      <c r="L4905" s="9"/>
      <c r="V4905" s="16"/>
    </row>
    <row r="4906" spans="8:22" x14ac:dyDescent="0.2">
      <c r="H4906" s="8"/>
      <c r="I4906" s="9"/>
      <c r="J4906" s="9"/>
      <c r="K4906" s="9"/>
      <c r="L4906" s="9"/>
      <c r="V4906" s="16"/>
    </row>
    <row r="4907" spans="8:22" x14ac:dyDescent="0.2">
      <c r="H4907" s="8"/>
      <c r="I4907" s="9"/>
      <c r="J4907" s="9"/>
      <c r="K4907" s="9"/>
      <c r="L4907" s="9"/>
      <c r="V4907" s="16"/>
    </row>
    <row r="4908" spans="8:22" x14ac:dyDescent="0.2">
      <c r="H4908" s="8"/>
      <c r="I4908" s="9"/>
      <c r="J4908" s="9"/>
      <c r="K4908" s="9"/>
      <c r="L4908" s="9"/>
      <c r="V4908" s="16"/>
    </row>
    <row r="4909" spans="8:22" x14ac:dyDescent="0.2">
      <c r="H4909" s="8"/>
      <c r="I4909" s="9"/>
      <c r="J4909" s="9"/>
      <c r="K4909" s="9"/>
      <c r="L4909" s="9"/>
      <c r="V4909" s="16"/>
    </row>
    <row r="4910" spans="8:22" x14ac:dyDescent="0.2">
      <c r="H4910" s="8"/>
      <c r="I4910" s="9"/>
      <c r="J4910" s="9"/>
      <c r="K4910" s="9"/>
      <c r="L4910" s="9"/>
      <c r="V4910" s="16"/>
    </row>
    <row r="4911" spans="8:22" x14ac:dyDescent="0.2">
      <c r="H4911" s="8"/>
      <c r="I4911" s="9"/>
      <c r="J4911" s="9"/>
      <c r="K4911" s="9"/>
      <c r="L4911" s="9"/>
      <c r="V4911" s="16"/>
    </row>
    <row r="4912" spans="8:22" x14ac:dyDescent="0.2">
      <c r="H4912" s="8"/>
      <c r="I4912" s="9"/>
      <c r="J4912" s="9"/>
      <c r="K4912" s="9"/>
      <c r="L4912" s="9"/>
      <c r="V4912" s="16"/>
    </row>
    <row r="4913" spans="8:22" x14ac:dyDescent="0.2">
      <c r="H4913" s="8"/>
      <c r="I4913" s="9"/>
      <c r="J4913" s="9"/>
      <c r="K4913" s="9"/>
      <c r="L4913" s="9"/>
      <c r="V4913" s="16"/>
    </row>
    <row r="4914" spans="8:22" x14ac:dyDescent="0.2">
      <c r="H4914" s="8"/>
      <c r="I4914" s="9"/>
      <c r="J4914" s="9"/>
      <c r="K4914" s="9"/>
      <c r="L4914" s="9"/>
      <c r="V4914" s="16"/>
    </row>
    <row r="4915" spans="8:22" x14ac:dyDescent="0.2">
      <c r="H4915" s="8"/>
      <c r="I4915" s="9"/>
      <c r="J4915" s="9"/>
      <c r="K4915" s="9"/>
      <c r="L4915" s="9"/>
      <c r="V4915" s="16"/>
    </row>
    <row r="4916" spans="8:22" x14ac:dyDescent="0.2">
      <c r="H4916" s="8"/>
      <c r="I4916" s="9"/>
      <c r="J4916" s="9"/>
      <c r="K4916" s="9"/>
      <c r="L4916" s="9"/>
      <c r="V4916" s="16"/>
    </row>
    <row r="4917" spans="8:22" x14ac:dyDescent="0.2">
      <c r="H4917" s="8"/>
      <c r="I4917" s="9"/>
      <c r="J4917" s="9"/>
      <c r="K4917" s="9"/>
      <c r="L4917" s="9"/>
      <c r="V4917" s="16"/>
    </row>
    <row r="4918" spans="8:22" x14ac:dyDescent="0.2">
      <c r="H4918" s="8"/>
      <c r="I4918" s="9"/>
      <c r="J4918" s="9"/>
      <c r="K4918" s="9"/>
      <c r="L4918" s="9"/>
      <c r="V4918" s="16"/>
    </row>
    <row r="4919" spans="8:22" x14ac:dyDescent="0.2">
      <c r="H4919" s="8"/>
      <c r="I4919" s="9"/>
      <c r="J4919" s="9"/>
      <c r="K4919" s="9"/>
      <c r="L4919" s="9"/>
      <c r="V4919" s="16"/>
    </row>
    <row r="4920" spans="8:22" x14ac:dyDescent="0.2">
      <c r="H4920" s="8"/>
      <c r="I4920" s="9"/>
      <c r="J4920" s="9"/>
      <c r="K4920" s="9"/>
      <c r="L4920" s="9"/>
      <c r="V4920" s="16"/>
    </row>
    <row r="4921" spans="8:22" x14ac:dyDescent="0.2">
      <c r="H4921" s="8"/>
      <c r="I4921" s="9"/>
      <c r="J4921" s="9"/>
      <c r="K4921" s="9"/>
      <c r="L4921" s="9"/>
      <c r="V4921" s="16"/>
    </row>
    <row r="4922" spans="8:22" x14ac:dyDescent="0.2">
      <c r="H4922" s="8"/>
      <c r="I4922" s="9"/>
      <c r="J4922" s="9"/>
      <c r="K4922" s="9"/>
      <c r="L4922" s="9"/>
      <c r="V4922" s="16"/>
    </row>
    <row r="4923" spans="8:22" x14ac:dyDescent="0.2">
      <c r="H4923" s="8"/>
      <c r="I4923" s="9"/>
      <c r="J4923" s="9"/>
      <c r="K4923" s="9"/>
      <c r="L4923" s="9"/>
      <c r="V4923" s="16"/>
    </row>
    <row r="4924" spans="8:22" x14ac:dyDescent="0.2">
      <c r="H4924" s="8"/>
      <c r="I4924" s="9"/>
      <c r="J4924" s="9"/>
      <c r="K4924" s="9"/>
      <c r="L4924" s="9"/>
      <c r="V4924" s="16"/>
    </row>
    <row r="4925" spans="8:22" x14ac:dyDescent="0.2">
      <c r="H4925" s="8"/>
      <c r="I4925" s="9"/>
      <c r="J4925" s="9"/>
      <c r="K4925" s="9"/>
      <c r="L4925" s="9"/>
      <c r="V4925" s="16"/>
    </row>
    <row r="4926" spans="8:22" x14ac:dyDescent="0.2">
      <c r="H4926" s="8"/>
      <c r="I4926" s="9"/>
      <c r="J4926" s="9"/>
      <c r="K4926" s="9"/>
      <c r="L4926" s="9"/>
      <c r="V4926" s="16"/>
    </row>
    <row r="4927" spans="8:22" x14ac:dyDescent="0.2">
      <c r="H4927" s="8"/>
      <c r="I4927" s="9"/>
      <c r="J4927" s="9"/>
      <c r="K4927" s="9"/>
      <c r="L4927" s="9"/>
      <c r="V4927" s="16"/>
    </row>
    <row r="4928" spans="8:22" x14ac:dyDescent="0.2">
      <c r="H4928" s="8"/>
      <c r="I4928" s="9"/>
      <c r="J4928" s="9"/>
      <c r="K4928" s="9"/>
      <c r="L4928" s="9"/>
      <c r="V4928" s="16"/>
    </row>
    <row r="4929" spans="8:22" x14ac:dyDescent="0.2">
      <c r="H4929" s="8"/>
      <c r="I4929" s="9"/>
      <c r="J4929" s="9"/>
      <c r="K4929" s="9"/>
      <c r="L4929" s="9"/>
      <c r="V4929" s="16"/>
    </row>
    <row r="4930" spans="8:22" x14ac:dyDescent="0.2">
      <c r="H4930" s="8"/>
      <c r="I4930" s="9"/>
      <c r="J4930" s="9"/>
      <c r="K4930" s="9"/>
      <c r="L4930" s="9"/>
      <c r="V4930" s="16"/>
    </row>
    <row r="4931" spans="8:22" x14ac:dyDescent="0.2">
      <c r="H4931" s="8"/>
      <c r="I4931" s="9"/>
      <c r="J4931" s="9"/>
      <c r="K4931" s="9"/>
      <c r="L4931" s="9"/>
      <c r="V4931" s="16"/>
    </row>
    <row r="4932" spans="8:22" x14ac:dyDescent="0.2">
      <c r="H4932" s="8"/>
      <c r="I4932" s="9"/>
      <c r="J4932" s="9"/>
      <c r="K4932" s="9"/>
      <c r="L4932" s="9"/>
      <c r="V4932" s="16"/>
    </row>
    <row r="4933" spans="8:22" x14ac:dyDescent="0.2">
      <c r="H4933" s="8"/>
      <c r="I4933" s="9"/>
      <c r="J4933" s="9"/>
      <c r="K4933" s="9"/>
      <c r="L4933" s="9"/>
      <c r="V4933" s="16"/>
    </row>
    <row r="4934" spans="8:22" x14ac:dyDescent="0.2">
      <c r="H4934" s="8"/>
      <c r="I4934" s="9"/>
      <c r="J4934" s="9"/>
      <c r="K4934" s="9"/>
      <c r="L4934" s="9"/>
      <c r="V4934" s="16"/>
    </row>
    <row r="4935" spans="8:22" x14ac:dyDescent="0.2">
      <c r="H4935" s="8"/>
      <c r="I4935" s="9"/>
      <c r="J4935" s="9"/>
      <c r="K4935" s="9"/>
      <c r="L4935" s="9"/>
      <c r="V4935" s="16"/>
    </row>
    <row r="4936" spans="8:22" x14ac:dyDescent="0.2">
      <c r="H4936" s="8"/>
      <c r="I4936" s="9"/>
      <c r="J4936" s="9"/>
      <c r="K4936" s="9"/>
      <c r="L4936" s="9"/>
      <c r="V4936" s="16"/>
    </row>
    <row r="4937" spans="8:22" x14ac:dyDescent="0.2">
      <c r="H4937" s="8"/>
      <c r="I4937" s="9"/>
      <c r="J4937" s="9"/>
      <c r="K4937" s="9"/>
      <c r="L4937" s="9"/>
      <c r="V4937" s="16"/>
    </row>
    <row r="4938" spans="8:22" x14ac:dyDescent="0.2">
      <c r="H4938" s="8"/>
      <c r="I4938" s="9"/>
      <c r="J4938" s="9"/>
      <c r="K4938" s="9"/>
      <c r="L4938" s="9"/>
      <c r="V4938" s="16"/>
    </row>
    <row r="4939" spans="8:22" x14ac:dyDescent="0.2">
      <c r="H4939" s="8"/>
      <c r="I4939" s="9"/>
      <c r="J4939" s="9"/>
      <c r="K4939" s="9"/>
      <c r="L4939" s="9"/>
      <c r="V4939" s="16"/>
    </row>
    <row r="4940" spans="8:22" x14ac:dyDescent="0.2">
      <c r="H4940" s="8"/>
      <c r="I4940" s="9"/>
      <c r="J4940" s="9"/>
      <c r="K4940" s="9"/>
      <c r="L4940" s="9"/>
      <c r="V4940" s="16"/>
    </row>
    <row r="4941" spans="8:22" x14ac:dyDescent="0.2">
      <c r="H4941" s="8"/>
      <c r="I4941" s="9"/>
      <c r="J4941" s="9"/>
      <c r="K4941" s="9"/>
      <c r="L4941" s="9"/>
      <c r="V4941" s="16"/>
    </row>
    <row r="4942" spans="8:22" x14ac:dyDescent="0.2">
      <c r="H4942" s="8"/>
      <c r="I4942" s="9"/>
      <c r="J4942" s="9"/>
      <c r="K4942" s="9"/>
      <c r="L4942" s="9"/>
      <c r="V4942" s="16"/>
    </row>
    <row r="4943" spans="8:22" x14ac:dyDescent="0.2">
      <c r="H4943" s="8"/>
      <c r="I4943" s="9"/>
      <c r="J4943" s="9"/>
      <c r="K4943" s="9"/>
      <c r="L4943" s="9"/>
      <c r="V4943" s="16"/>
    </row>
    <row r="4944" spans="8:22" x14ac:dyDescent="0.2">
      <c r="H4944" s="8"/>
      <c r="I4944" s="9"/>
      <c r="J4944" s="9"/>
      <c r="K4944" s="9"/>
      <c r="L4944" s="9"/>
      <c r="V4944" s="16"/>
    </row>
    <row r="4945" spans="8:22" x14ac:dyDescent="0.2">
      <c r="H4945" s="8"/>
      <c r="I4945" s="9"/>
      <c r="J4945" s="9"/>
      <c r="K4945" s="9"/>
      <c r="L4945" s="9"/>
      <c r="V4945" s="16"/>
    </row>
    <row r="4946" spans="8:22" x14ac:dyDescent="0.2">
      <c r="H4946" s="8"/>
      <c r="I4946" s="9"/>
      <c r="J4946" s="9"/>
      <c r="K4946" s="9"/>
      <c r="L4946" s="9"/>
      <c r="V4946" s="16"/>
    </row>
    <row r="4947" spans="8:22" x14ac:dyDescent="0.2">
      <c r="H4947" s="8"/>
      <c r="I4947" s="9"/>
      <c r="J4947" s="9"/>
      <c r="K4947" s="9"/>
      <c r="L4947" s="9"/>
      <c r="V4947" s="16"/>
    </row>
    <row r="4948" spans="8:22" x14ac:dyDescent="0.2">
      <c r="H4948" s="8"/>
      <c r="I4948" s="9"/>
      <c r="J4948" s="9"/>
      <c r="K4948" s="9"/>
      <c r="L4948" s="9"/>
      <c r="V4948" s="16"/>
    </row>
    <row r="4949" spans="8:22" x14ac:dyDescent="0.2">
      <c r="H4949" s="8"/>
      <c r="I4949" s="9"/>
      <c r="J4949" s="9"/>
      <c r="K4949" s="9"/>
      <c r="L4949" s="9"/>
      <c r="V4949" s="16"/>
    </row>
    <row r="4950" spans="8:22" x14ac:dyDescent="0.2">
      <c r="H4950" s="8"/>
      <c r="I4950" s="9"/>
      <c r="J4950" s="9"/>
      <c r="K4950" s="9"/>
      <c r="L4950" s="9"/>
      <c r="V4950" s="16"/>
    </row>
    <row r="4951" spans="8:22" x14ac:dyDescent="0.2">
      <c r="H4951" s="8"/>
      <c r="I4951" s="9"/>
      <c r="J4951" s="9"/>
      <c r="K4951" s="9"/>
      <c r="L4951" s="9"/>
      <c r="V4951" s="16"/>
    </row>
    <row r="4952" spans="8:22" x14ac:dyDescent="0.2">
      <c r="H4952" s="8"/>
      <c r="I4952" s="9"/>
      <c r="J4952" s="9"/>
      <c r="K4952" s="9"/>
      <c r="L4952" s="9"/>
      <c r="V4952" s="16"/>
    </row>
    <row r="4953" spans="8:22" x14ac:dyDescent="0.2">
      <c r="H4953" s="8"/>
      <c r="I4953" s="9"/>
      <c r="J4953" s="9"/>
      <c r="K4953" s="9"/>
      <c r="L4953" s="9"/>
      <c r="V4953" s="16"/>
    </row>
    <row r="4954" spans="8:22" x14ac:dyDescent="0.2">
      <c r="H4954" s="8"/>
      <c r="I4954" s="9"/>
      <c r="J4954" s="9"/>
      <c r="K4954" s="9"/>
      <c r="L4954" s="9"/>
      <c r="V4954" s="16"/>
    </row>
    <row r="4955" spans="8:22" x14ac:dyDescent="0.2">
      <c r="H4955" s="8"/>
      <c r="I4955" s="9"/>
      <c r="J4955" s="9"/>
      <c r="K4955" s="9"/>
      <c r="L4955" s="9"/>
      <c r="V4955" s="16"/>
    </row>
    <row r="4956" spans="8:22" x14ac:dyDescent="0.2">
      <c r="H4956" s="8"/>
      <c r="I4956" s="9"/>
      <c r="J4956" s="9"/>
      <c r="K4956" s="9"/>
      <c r="L4956" s="9"/>
      <c r="V4956" s="16"/>
    </row>
    <row r="4957" spans="8:22" x14ac:dyDescent="0.2">
      <c r="H4957" s="8"/>
      <c r="I4957" s="9"/>
      <c r="J4957" s="9"/>
      <c r="K4957" s="9"/>
      <c r="L4957" s="9"/>
      <c r="V4957" s="16"/>
    </row>
    <row r="4958" spans="8:22" x14ac:dyDescent="0.2">
      <c r="H4958" s="8"/>
      <c r="I4958" s="9"/>
      <c r="J4958" s="9"/>
      <c r="K4958" s="9"/>
      <c r="L4958" s="9"/>
      <c r="V4958" s="16"/>
    </row>
    <row r="4959" spans="8:22" x14ac:dyDescent="0.2">
      <c r="H4959" s="8"/>
      <c r="I4959" s="9"/>
      <c r="J4959" s="9"/>
      <c r="K4959" s="9"/>
      <c r="L4959" s="9"/>
      <c r="V4959" s="16"/>
    </row>
    <row r="4960" spans="8:22" x14ac:dyDescent="0.2">
      <c r="H4960" s="8"/>
      <c r="I4960" s="9"/>
      <c r="J4960" s="9"/>
      <c r="K4960" s="9"/>
      <c r="L4960" s="9"/>
      <c r="V4960" s="16"/>
    </row>
    <row r="4961" spans="8:22" x14ac:dyDescent="0.2">
      <c r="H4961" s="8"/>
      <c r="I4961" s="9"/>
      <c r="J4961" s="9"/>
      <c r="K4961" s="9"/>
      <c r="L4961" s="9"/>
      <c r="V4961" s="16"/>
    </row>
    <row r="4962" spans="8:22" x14ac:dyDescent="0.2">
      <c r="H4962" s="8"/>
      <c r="I4962" s="9"/>
      <c r="J4962" s="9"/>
      <c r="K4962" s="9"/>
      <c r="L4962" s="9"/>
      <c r="V4962" s="16"/>
    </row>
    <row r="4963" spans="8:22" x14ac:dyDescent="0.2">
      <c r="H4963" s="8"/>
      <c r="I4963" s="9"/>
      <c r="J4963" s="9"/>
      <c r="K4963" s="9"/>
      <c r="L4963" s="9"/>
      <c r="V4963" s="16"/>
    </row>
    <row r="4964" spans="8:22" x14ac:dyDescent="0.2">
      <c r="H4964" s="8"/>
      <c r="I4964" s="9"/>
      <c r="J4964" s="9"/>
      <c r="K4964" s="9"/>
      <c r="L4964" s="9"/>
      <c r="V4964" s="16"/>
    </row>
    <row r="4965" spans="8:22" x14ac:dyDescent="0.2">
      <c r="H4965" s="8"/>
      <c r="I4965" s="9"/>
      <c r="J4965" s="9"/>
      <c r="K4965" s="9"/>
      <c r="L4965" s="9"/>
      <c r="V4965" s="16"/>
    </row>
    <row r="4966" spans="8:22" x14ac:dyDescent="0.2">
      <c r="H4966" s="8"/>
      <c r="I4966" s="9"/>
      <c r="J4966" s="9"/>
      <c r="K4966" s="9"/>
      <c r="L4966" s="9"/>
      <c r="V4966" s="16"/>
    </row>
    <row r="4967" spans="8:22" x14ac:dyDescent="0.2">
      <c r="H4967" s="8"/>
      <c r="I4967" s="9"/>
      <c r="J4967" s="9"/>
      <c r="K4967" s="9"/>
      <c r="L4967" s="9"/>
      <c r="V4967" s="16"/>
    </row>
    <row r="4968" spans="8:22" x14ac:dyDescent="0.2">
      <c r="H4968" s="8"/>
      <c r="I4968" s="9"/>
      <c r="J4968" s="9"/>
      <c r="K4968" s="9"/>
      <c r="L4968" s="9"/>
      <c r="V4968" s="16"/>
    </row>
    <row r="4969" spans="8:22" x14ac:dyDescent="0.2">
      <c r="H4969" s="8"/>
      <c r="I4969" s="9"/>
      <c r="J4969" s="9"/>
      <c r="K4969" s="9"/>
      <c r="L4969" s="9"/>
      <c r="V4969" s="16"/>
    </row>
    <row r="4970" spans="8:22" x14ac:dyDescent="0.2">
      <c r="H4970" s="8"/>
      <c r="I4970" s="9"/>
      <c r="J4970" s="9"/>
      <c r="K4970" s="9"/>
      <c r="L4970" s="9"/>
      <c r="V4970" s="16"/>
    </row>
    <row r="4971" spans="8:22" x14ac:dyDescent="0.2">
      <c r="H4971" s="8"/>
      <c r="I4971" s="9"/>
      <c r="J4971" s="9"/>
      <c r="K4971" s="9"/>
      <c r="L4971" s="9"/>
      <c r="V4971" s="16"/>
    </row>
    <row r="4972" spans="8:22" x14ac:dyDescent="0.2">
      <c r="H4972" s="8"/>
      <c r="I4972" s="9"/>
      <c r="J4972" s="9"/>
      <c r="K4972" s="9"/>
      <c r="L4972" s="9"/>
      <c r="V4972" s="16"/>
    </row>
    <row r="4973" spans="8:22" x14ac:dyDescent="0.2">
      <c r="H4973" s="8"/>
      <c r="I4973" s="9"/>
      <c r="J4973" s="9"/>
      <c r="K4973" s="9"/>
      <c r="L4973" s="9"/>
      <c r="V4973" s="16"/>
    </row>
    <row r="4974" spans="8:22" x14ac:dyDescent="0.2">
      <c r="H4974" s="8"/>
      <c r="I4974" s="9"/>
      <c r="J4974" s="9"/>
      <c r="K4974" s="9"/>
      <c r="L4974" s="9"/>
      <c r="V4974" s="16"/>
    </row>
    <row r="4975" spans="8:22" x14ac:dyDescent="0.2">
      <c r="H4975" s="8"/>
      <c r="I4975" s="9"/>
      <c r="J4975" s="9"/>
      <c r="K4975" s="9"/>
      <c r="L4975" s="9"/>
      <c r="V4975" s="16"/>
    </row>
    <row r="4976" spans="8:22" x14ac:dyDescent="0.2">
      <c r="H4976" s="8"/>
      <c r="I4976" s="9"/>
      <c r="J4976" s="9"/>
      <c r="K4976" s="9"/>
      <c r="L4976" s="9"/>
      <c r="V4976" s="16"/>
    </row>
    <row r="4977" spans="8:22" x14ac:dyDescent="0.2">
      <c r="H4977" s="8"/>
      <c r="I4977" s="9"/>
      <c r="J4977" s="9"/>
      <c r="K4977" s="9"/>
      <c r="L4977" s="9"/>
      <c r="V4977" s="16"/>
    </row>
    <row r="4978" spans="8:22" x14ac:dyDescent="0.2">
      <c r="H4978" s="8"/>
      <c r="I4978" s="9"/>
      <c r="J4978" s="9"/>
      <c r="K4978" s="9"/>
      <c r="L4978" s="9"/>
      <c r="V4978" s="16"/>
    </row>
    <row r="4979" spans="8:22" x14ac:dyDescent="0.2">
      <c r="H4979" s="8"/>
      <c r="I4979" s="9"/>
      <c r="J4979" s="9"/>
      <c r="K4979" s="9"/>
      <c r="L4979" s="9"/>
      <c r="V4979" s="16"/>
    </row>
    <row r="4980" spans="8:22" x14ac:dyDescent="0.2">
      <c r="H4980" s="8"/>
      <c r="I4980" s="9"/>
      <c r="J4980" s="9"/>
      <c r="K4980" s="9"/>
      <c r="L4980" s="9"/>
      <c r="V4980" s="16"/>
    </row>
    <row r="4981" spans="8:22" x14ac:dyDescent="0.2">
      <c r="H4981" s="8"/>
      <c r="I4981" s="9"/>
      <c r="J4981" s="9"/>
      <c r="K4981" s="9"/>
      <c r="L4981" s="9"/>
      <c r="V4981" s="16"/>
    </row>
    <row r="4982" spans="8:22" x14ac:dyDescent="0.2">
      <c r="H4982" s="8"/>
      <c r="I4982" s="9"/>
      <c r="J4982" s="9"/>
      <c r="K4982" s="9"/>
      <c r="L4982" s="9"/>
      <c r="V4982" s="16"/>
    </row>
    <row r="4983" spans="8:22" x14ac:dyDescent="0.2">
      <c r="H4983" s="8"/>
      <c r="I4983" s="9"/>
      <c r="J4983" s="9"/>
      <c r="K4983" s="9"/>
      <c r="L4983" s="9"/>
      <c r="V4983" s="16"/>
    </row>
    <row r="4984" spans="8:22" x14ac:dyDescent="0.2">
      <c r="H4984" s="8"/>
      <c r="I4984" s="9"/>
      <c r="J4984" s="9"/>
      <c r="K4984" s="9"/>
      <c r="L4984" s="9"/>
      <c r="V4984" s="16"/>
    </row>
    <row r="4985" spans="8:22" x14ac:dyDescent="0.2">
      <c r="H4985" s="8"/>
      <c r="I4985" s="9"/>
      <c r="J4985" s="9"/>
      <c r="K4985" s="9"/>
      <c r="L4985" s="9"/>
      <c r="V4985" s="16"/>
    </row>
    <row r="4986" spans="8:22" x14ac:dyDescent="0.2">
      <c r="H4986" s="8"/>
      <c r="I4986" s="9"/>
      <c r="J4986" s="9"/>
      <c r="K4986" s="9"/>
      <c r="L4986" s="9"/>
      <c r="V4986" s="16"/>
    </row>
    <row r="4987" spans="8:22" x14ac:dyDescent="0.2">
      <c r="H4987" s="8"/>
      <c r="I4987" s="9"/>
      <c r="J4987" s="9"/>
      <c r="K4987" s="9"/>
      <c r="L4987" s="9"/>
      <c r="V4987" s="16"/>
    </row>
    <row r="4988" spans="8:22" x14ac:dyDescent="0.2">
      <c r="H4988" s="8"/>
      <c r="I4988" s="9"/>
      <c r="J4988" s="9"/>
      <c r="K4988" s="9"/>
      <c r="L4988" s="9"/>
      <c r="V4988" s="16"/>
    </row>
    <row r="4989" spans="8:22" x14ac:dyDescent="0.2">
      <c r="H4989" s="8"/>
      <c r="I4989" s="9"/>
      <c r="J4989" s="9"/>
      <c r="K4989" s="9"/>
      <c r="L4989" s="9"/>
      <c r="V4989" s="16"/>
    </row>
    <row r="4990" spans="8:22" x14ac:dyDescent="0.2">
      <c r="H4990" s="8"/>
      <c r="I4990" s="9"/>
      <c r="J4990" s="9"/>
      <c r="K4990" s="9"/>
      <c r="L4990" s="9"/>
      <c r="V4990" s="16"/>
    </row>
    <row r="4991" spans="8:22" x14ac:dyDescent="0.2">
      <c r="H4991" s="8"/>
      <c r="I4991" s="9"/>
      <c r="J4991" s="9"/>
      <c r="K4991" s="9"/>
      <c r="L4991" s="9"/>
      <c r="V4991" s="16"/>
    </row>
    <row r="4992" spans="8:22" x14ac:dyDescent="0.2">
      <c r="H4992" s="8"/>
      <c r="I4992" s="9"/>
      <c r="J4992" s="9"/>
      <c r="K4992" s="9"/>
      <c r="L4992" s="9"/>
      <c r="V4992" s="16"/>
    </row>
    <row r="4993" spans="8:22" x14ac:dyDescent="0.2">
      <c r="H4993" s="8"/>
      <c r="I4993" s="9"/>
      <c r="J4993" s="9"/>
      <c r="K4993" s="9"/>
      <c r="L4993" s="9"/>
      <c r="V4993" s="16"/>
    </row>
    <row r="4994" spans="8:22" x14ac:dyDescent="0.2">
      <c r="H4994" s="8"/>
      <c r="I4994" s="9"/>
      <c r="J4994" s="9"/>
      <c r="K4994" s="9"/>
      <c r="L4994" s="9"/>
      <c r="V4994" s="16"/>
    </row>
    <row r="4995" spans="8:22" x14ac:dyDescent="0.2">
      <c r="H4995" s="8"/>
      <c r="I4995" s="9"/>
      <c r="J4995" s="9"/>
      <c r="K4995" s="9"/>
      <c r="L4995" s="9"/>
      <c r="V4995" s="16"/>
    </row>
    <row r="4996" spans="8:22" x14ac:dyDescent="0.2">
      <c r="H4996" s="8"/>
      <c r="I4996" s="9"/>
      <c r="J4996" s="9"/>
      <c r="K4996" s="9"/>
      <c r="L4996" s="9"/>
      <c r="V4996" s="16"/>
    </row>
    <row r="4997" spans="8:22" x14ac:dyDescent="0.2">
      <c r="H4997" s="8"/>
      <c r="I4997" s="9"/>
      <c r="J4997" s="9"/>
      <c r="K4997" s="9"/>
      <c r="L4997" s="9"/>
      <c r="V4997" s="16"/>
    </row>
    <row r="4998" spans="8:22" x14ac:dyDescent="0.2">
      <c r="H4998" s="8"/>
      <c r="I4998" s="9"/>
      <c r="J4998" s="9"/>
      <c r="K4998" s="9"/>
      <c r="L4998" s="9"/>
      <c r="V4998" s="16"/>
    </row>
    <row r="4999" spans="8:22" x14ac:dyDescent="0.2">
      <c r="H4999" s="8"/>
      <c r="I4999" s="9"/>
      <c r="J4999" s="9"/>
      <c r="K4999" s="9"/>
      <c r="L4999" s="9"/>
      <c r="V4999" s="16"/>
    </row>
    <row r="5000" spans="8:22" x14ac:dyDescent="0.2">
      <c r="H5000" s="8"/>
      <c r="I5000" s="9"/>
      <c r="J5000" s="9"/>
      <c r="K5000" s="9"/>
      <c r="L5000" s="9"/>
      <c r="V5000" s="16"/>
    </row>
    <row r="5001" spans="8:22" x14ac:dyDescent="0.2">
      <c r="H5001" s="8"/>
      <c r="I5001" s="9"/>
      <c r="J5001" s="9"/>
      <c r="K5001" s="9"/>
      <c r="L5001" s="9"/>
      <c r="V5001" s="16"/>
    </row>
    <row r="5002" spans="8:22" x14ac:dyDescent="0.2">
      <c r="H5002" s="8"/>
      <c r="I5002" s="9"/>
      <c r="J5002" s="9"/>
      <c r="K5002" s="9"/>
      <c r="L5002" s="9"/>
      <c r="V5002" s="16"/>
    </row>
    <row r="5003" spans="8:22" x14ac:dyDescent="0.2">
      <c r="H5003" s="8"/>
      <c r="I5003" s="9"/>
      <c r="J5003" s="9"/>
      <c r="K5003" s="9"/>
      <c r="L5003" s="9"/>
      <c r="V5003" s="16"/>
    </row>
    <row r="5004" spans="8:22" x14ac:dyDescent="0.2">
      <c r="H5004" s="8"/>
      <c r="I5004" s="9"/>
      <c r="J5004" s="9"/>
      <c r="K5004" s="9"/>
      <c r="L5004" s="9"/>
      <c r="V5004" s="16"/>
    </row>
    <row r="5005" spans="8:22" x14ac:dyDescent="0.2">
      <c r="H5005" s="8"/>
      <c r="I5005" s="9"/>
      <c r="J5005" s="9"/>
      <c r="K5005" s="9"/>
      <c r="L5005" s="9"/>
      <c r="V5005" s="16"/>
    </row>
    <row r="5006" spans="8:22" x14ac:dyDescent="0.2">
      <c r="H5006" s="8"/>
      <c r="I5006" s="9"/>
      <c r="J5006" s="9"/>
      <c r="K5006" s="9"/>
      <c r="L5006" s="9"/>
      <c r="V5006" s="16"/>
    </row>
    <row r="5007" spans="8:22" x14ac:dyDescent="0.2">
      <c r="H5007" s="8"/>
      <c r="I5007" s="9"/>
      <c r="J5007" s="9"/>
      <c r="K5007" s="9"/>
      <c r="L5007" s="9"/>
      <c r="V5007" s="16"/>
    </row>
    <row r="5008" spans="8:22" x14ac:dyDescent="0.2">
      <c r="H5008" s="8"/>
      <c r="I5008" s="9"/>
      <c r="J5008" s="9"/>
      <c r="K5008" s="9"/>
      <c r="L5008" s="9"/>
      <c r="V5008" s="16"/>
    </row>
    <row r="5009" spans="8:22" x14ac:dyDescent="0.2">
      <c r="H5009" s="8"/>
      <c r="I5009" s="9"/>
      <c r="J5009" s="9"/>
      <c r="K5009" s="9"/>
      <c r="L5009" s="9"/>
      <c r="V5009" s="16"/>
    </row>
    <row r="5010" spans="8:22" x14ac:dyDescent="0.2">
      <c r="H5010" s="8"/>
      <c r="I5010" s="9"/>
      <c r="J5010" s="9"/>
      <c r="K5010" s="9"/>
      <c r="L5010" s="9"/>
      <c r="V5010" s="16"/>
    </row>
    <row r="5011" spans="8:22" x14ac:dyDescent="0.2">
      <c r="H5011" s="8"/>
      <c r="I5011" s="9"/>
      <c r="J5011" s="9"/>
      <c r="K5011" s="9"/>
      <c r="L5011" s="9"/>
      <c r="V5011" s="16"/>
    </row>
    <row r="5012" spans="8:22" x14ac:dyDescent="0.2">
      <c r="H5012" s="8"/>
      <c r="I5012" s="9"/>
      <c r="J5012" s="9"/>
      <c r="K5012" s="9"/>
      <c r="L5012" s="9"/>
      <c r="V5012" s="16"/>
    </row>
    <row r="5013" spans="8:22" x14ac:dyDescent="0.2">
      <c r="H5013" s="8"/>
      <c r="I5013" s="9"/>
      <c r="J5013" s="9"/>
      <c r="K5013" s="9"/>
      <c r="L5013" s="9"/>
      <c r="V5013" s="16"/>
    </row>
    <row r="5014" spans="8:22" x14ac:dyDescent="0.2">
      <c r="H5014" s="8"/>
      <c r="I5014" s="9"/>
      <c r="J5014" s="9"/>
      <c r="K5014" s="9"/>
      <c r="L5014" s="9"/>
      <c r="V5014" s="16"/>
    </row>
    <row r="5015" spans="8:22" x14ac:dyDescent="0.2">
      <c r="H5015" s="8"/>
      <c r="I5015" s="9"/>
      <c r="J5015" s="9"/>
      <c r="K5015" s="9"/>
      <c r="L5015" s="9"/>
      <c r="V5015" s="16"/>
    </row>
    <row r="5016" spans="8:22" x14ac:dyDescent="0.2">
      <c r="H5016" s="8"/>
      <c r="I5016" s="9"/>
      <c r="J5016" s="9"/>
      <c r="K5016" s="9"/>
      <c r="L5016" s="9"/>
      <c r="V5016" s="16"/>
    </row>
    <row r="5017" spans="8:22" x14ac:dyDescent="0.2">
      <c r="H5017" s="8"/>
      <c r="I5017" s="9"/>
      <c r="J5017" s="9"/>
      <c r="K5017" s="9"/>
      <c r="L5017" s="9"/>
      <c r="V5017" s="16"/>
    </row>
    <row r="5018" spans="8:22" x14ac:dyDescent="0.2">
      <c r="H5018" s="8"/>
      <c r="I5018" s="9"/>
      <c r="J5018" s="9"/>
      <c r="K5018" s="9"/>
      <c r="L5018" s="9"/>
      <c r="V5018" s="16"/>
    </row>
    <row r="5019" spans="8:22" x14ac:dyDescent="0.2">
      <c r="H5019" s="8"/>
      <c r="I5019" s="9"/>
      <c r="J5019" s="9"/>
      <c r="K5019" s="9"/>
      <c r="L5019" s="9"/>
      <c r="V5019" s="16"/>
    </row>
    <row r="5020" spans="8:22" x14ac:dyDescent="0.2">
      <c r="H5020" s="8"/>
      <c r="I5020" s="9"/>
      <c r="J5020" s="9"/>
      <c r="K5020" s="9"/>
      <c r="L5020" s="9"/>
      <c r="V5020" s="16"/>
    </row>
    <row r="5021" spans="8:22" x14ac:dyDescent="0.2">
      <c r="H5021" s="8"/>
      <c r="I5021" s="9"/>
      <c r="J5021" s="9"/>
      <c r="K5021" s="9"/>
      <c r="L5021" s="9"/>
      <c r="V5021" s="16"/>
    </row>
    <row r="5022" spans="8:22" x14ac:dyDescent="0.2">
      <c r="H5022" s="8"/>
      <c r="I5022" s="9"/>
      <c r="J5022" s="9"/>
      <c r="K5022" s="9"/>
      <c r="L5022" s="9"/>
      <c r="V5022" s="16"/>
    </row>
    <row r="5023" spans="8:22" x14ac:dyDescent="0.2">
      <c r="H5023" s="8"/>
      <c r="I5023" s="9"/>
      <c r="J5023" s="9"/>
      <c r="K5023" s="9"/>
      <c r="L5023" s="9"/>
      <c r="V5023" s="16"/>
    </row>
    <row r="5024" spans="8:22" x14ac:dyDescent="0.2">
      <c r="H5024" s="8"/>
      <c r="I5024" s="9"/>
      <c r="J5024" s="9"/>
      <c r="K5024" s="9"/>
      <c r="L5024" s="9"/>
      <c r="V5024" s="16"/>
    </row>
    <row r="5025" spans="8:22" x14ac:dyDescent="0.2">
      <c r="H5025" s="8"/>
      <c r="I5025" s="9"/>
      <c r="J5025" s="9"/>
      <c r="K5025" s="9"/>
      <c r="L5025" s="9"/>
      <c r="V5025" s="16"/>
    </row>
    <row r="5026" spans="8:22" x14ac:dyDescent="0.2">
      <c r="H5026" s="8"/>
      <c r="I5026" s="9"/>
      <c r="J5026" s="9"/>
      <c r="K5026" s="9"/>
      <c r="L5026" s="9"/>
      <c r="V5026" s="16"/>
    </row>
    <row r="5027" spans="8:22" x14ac:dyDescent="0.2">
      <c r="H5027" s="8"/>
      <c r="I5027" s="9"/>
      <c r="J5027" s="9"/>
      <c r="K5027" s="9"/>
      <c r="L5027" s="9"/>
      <c r="V5027" s="16"/>
    </row>
    <row r="5028" spans="8:22" x14ac:dyDescent="0.2">
      <c r="H5028" s="8"/>
      <c r="I5028" s="9"/>
      <c r="J5028" s="9"/>
      <c r="K5028" s="9"/>
      <c r="L5028" s="9"/>
      <c r="V5028" s="16"/>
    </row>
    <row r="5029" spans="8:22" x14ac:dyDescent="0.2">
      <c r="H5029" s="8"/>
      <c r="I5029" s="9"/>
      <c r="J5029" s="9"/>
      <c r="K5029" s="9"/>
      <c r="L5029" s="9"/>
      <c r="V5029" s="16"/>
    </row>
    <row r="5030" spans="8:22" x14ac:dyDescent="0.2">
      <c r="H5030" s="8"/>
      <c r="I5030" s="9"/>
      <c r="J5030" s="9"/>
      <c r="K5030" s="9"/>
      <c r="L5030" s="9"/>
      <c r="V5030" s="16"/>
    </row>
    <row r="5031" spans="8:22" x14ac:dyDescent="0.2">
      <c r="H5031" s="8"/>
      <c r="I5031" s="9"/>
      <c r="J5031" s="9"/>
      <c r="K5031" s="9"/>
      <c r="L5031" s="9"/>
      <c r="V5031" s="16"/>
    </row>
    <row r="5032" spans="8:22" x14ac:dyDescent="0.2">
      <c r="H5032" s="8"/>
      <c r="I5032" s="9"/>
      <c r="J5032" s="9"/>
      <c r="K5032" s="9"/>
      <c r="L5032" s="9"/>
      <c r="V5032" s="16"/>
    </row>
    <row r="5033" spans="8:22" x14ac:dyDescent="0.2">
      <c r="H5033" s="8"/>
      <c r="I5033" s="9"/>
      <c r="J5033" s="9"/>
      <c r="K5033" s="9"/>
      <c r="L5033" s="9"/>
      <c r="V5033" s="16"/>
    </row>
    <row r="5034" spans="8:22" x14ac:dyDescent="0.2">
      <c r="H5034" s="8"/>
      <c r="I5034" s="9"/>
      <c r="J5034" s="9"/>
      <c r="K5034" s="9"/>
      <c r="L5034" s="9"/>
      <c r="V5034" s="16"/>
    </row>
    <row r="5035" spans="8:22" x14ac:dyDescent="0.2">
      <c r="H5035" s="8"/>
      <c r="I5035" s="9"/>
      <c r="J5035" s="9"/>
      <c r="K5035" s="9"/>
      <c r="L5035" s="9"/>
      <c r="V5035" s="16"/>
    </row>
    <row r="5036" spans="8:22" x14ac:dyDescent="0.2">
      <c r="H5036" s="8"/>
      <c r="I5036" s="9"/>
      <c r="J5036" s="9"/>
      <c r="K5036" s="9"/>
      <c r="L5036" s="9"/>
      <c r="V5036" s="16"/>
    </row>
    <row r="5037" spans="8:22" x14ac:dyDescent="0.2">
      <c r="H5037" s="8"/>
      <c r="I5037" s="9"/>
      <c r="J5037" s="9"/>
      <c r="K5037" s="9"/>
      <c r="L5037" s="9"/>
      <c r="V5037" s="16"/>
    </row>
    <row r="5038" spans="8:22" x14ac:dyDescent="0.2">
      <c r="H5038" s="8"/>
      <c r="I5038" s="9"/>
      <c r="J5038" s="9"/>
      <c r="K5038" s="9"/>
      <c r="L5038" s="9"/>
      <c r="V5038" s="16"/>
    </row>
    <row r="5039" spans="8:22" x14ac:dyDescent="0.2">
      <c r="H5039" s="8"/>
      <c r="I5039" s="9"/>
      <c r="J5039" s="9"/>
      <c r="K5039" s="9"/>
      <c r="L5039" s="9"/>
      <c r="V5039" s="16"/>
    </row>
    <row r="5040" spans="8:22" x14ac:dyDescent="0.2">
      <c r="H5040" s="8"/>
      <c r="I5040" s="9"/>
      <c r="J5040" s="9"/>
      <c r="K5040" s="9"/>
      <c r="L5040" s="9"/>
      <c r="V5040" s="16"/>
    </row>
    <row r="5041" spans="8:22" x14ac:dyDescent="0.2">
      <c r="H5041" s="8"/>
      <c r="I5041" s="9"/>
      <c r="J5041" s="9"/>
      <c r="K5041" s="9"/>
      <c r="L5041" s="9"/>
      <c r="V5041" s="16"/>
    </row>
    <row r="5042" spans="8:22" x14ac:dyDescent="0.2">
      <c r="H5042" s="8"/>
      <c r="I5042" s="9"/>
      <c r="J5042" s="9"/>
      <c r="K5042" s="9"/>
      <c r="L5042" s="9"/>
      <c r="V5042" s="16"/>
    </row>
    <row r="5043" spans="8:22" x14ac:dyDescent="0.2">
      <c r="H5043" s="8"/>
      <c r="I5043" s="9"/>
      <c r="J5043" s="9"/>
      <c r="K5043" s="9"/>
      <c r="L5043" s="9"/>
      <c r="V5043" s="16"/>
    </row>
    <row r="5044" spans="8:22" x14ac:dyDescent="0.2">
      <c r="H5044" s="8"/>
      <c r="I5044" s="9"/>
      <c r="J5044" s="9"/>
      <c r="K5044" s="9"/>
      <c r="L5044" s="9"/>
      <c r="V5044" s="16"/>
    </row>
    <row r="5045" spans="8:22" x14ac:dyDescent="0.2">
      <c r="H5045" s="8"/>
      <c r="I5045" s="9"/>
      <c r="J5045" s="9"/>
      <c r="K5045" s="9"/>
      <c r="L5045" s="9"/>
      <c r="V5045" s="16"/>
    </row>
    <row r="5046" spans="8:22" x14ac:dyDescent="0.2">
      <c r="H5046" s="8"/>
      <c r="I5046" s="9"/>
      <c r="J5046" s="9"/>
      <c r="K5046" s="9"/>
      <c r="L5046" s="9"/>
      <c r="V5046" s="16"/>
    </row>
    <row r="5047" spans="8:22" x14ac:dyDescent="0.2">
      <c r="H5047" s="8"/>
      <c r="I5047" s="9"/>
      <c r="J5047" s="9"/>
      <c r="K5047" s="9"/>
      <c r="L5047" s="9"/>
      <c r="V5047" s="16"/>
    </row>
    <row r="5048" spans="8:22" x14ac:dyDescent="0.2">
      <c r="H5048" s="8"/>
      <c r="I5048" s="9"/>
      <c r="J5048" s="9"/>
      <c r="K5048" s="9"/>
      <c r="L5048" s="9"/>
      <c r="V5048" s="16"/>
    </row>
    <row r="5049" spans="8:22" x14ac:dyDescent="0.2">
      <c r="H5049" s="8"/>
      <c r="I5049" s="9"/>
      <c r="J5049" s="9"/>
      <c r="K5049" s="9"/>
      <c r="L5049" s="9"/>
      <c r="V5049" s="16"/>
    </row>
    <row r="5050" spans="8:22" x14ac:dyDescent="0.2">
      <c r="H5050" s="8"/>
      <c r="I5050" s="9"/>
      <c r="J5050" s="9"/>
      <c r="K5050" s="9"/>
      <c r="L5050" s="9"/>
      <c r="V5050" s="16"/>
    </row>
    <row r="5051" spans="8:22" x14ac:dyDescent="0.2">
      <c r="H5051" s="8"/>
      <c r="I5051" s="9"/>
      <c r="J5051" s="9"/>
      <c r="K5051" s="9"/>
      <c r="L5051" s="9"/>
      <c r="V5051" s="16"/>
    </row>
    <row r="5052" spans="8:22" x14ac:dyDescent="0.2">
      <c r="H5052" s="8"/>
      <c r="I5052" s="9"/>
      <c r="J5052" s="9"/>
      <c r="K5052" s="9"/>
      <c r="L5052" s="9"/>
      <c r="V5052" s="16"/>
    </row>
    <row r="5053" spans="8:22" x14ac:dyDescent="0.2">
      <c r="H5053" s="8"/>
      <c r="I5053" s="9"/>
      <c r="J5053" s="9"/>
      <c r="K5053" s="9"/>
      <c r="L5053" s="9"/>
      <c r="V5053" s="16"/>
    </row>
    <row r="5054" spans="8:22" x14ac:dyDescent="0.2">
      <c r="H5054" s="8"/>
      <c r="I5054" s="9"/>
      <c r="J5054" s="9"/>
      <c r="K5054" s="9"/>
      <c r="L5054" s="9"/>
      <c r="V5054" s="16"/>
    </row>
    <row r="5055" spans="8:22" x14ac:dyDescent="0.2">
      <c r="H5055" s="8"/>
      <c r="I5055" s="9"/>
      <c r="J5055" s="9"/>
      <c r="K5055" s="9"/>
      <c r="L5055" s="9"/>
      <c r="V5055" s="16"/>
    </row>
    <row r="5056" spans="8:22" x14ac:dyDescent="0.2">
      <c r="H5056" s="8"/>
      <c r="I5056" s="9"/>
      <c r="J5056" s="9"/>
      <c r="K5056" s="9"/>
      <c r="L5056" s="9"/>
      <c r="V5056" s="16"/>
    </row>
    <row r="5057" spans="8:22" x14ac:dyDescent="0.2">
      <c r="H5057" s="8"/>
      <c r="I5057" s="9"/>
      <c r="J5057" s="9"/>
      <c r="K5057" s="9"/>
      <c r="L5057" s="9"/>
      <c r="V5057" s="16"/>
    </row>
    <row r="5058" spans="8:22" x14ac:dyDescent="0.2">
      <c r="H5058" s="8"/>
      <c r="I5058" s="9"/>
      <c r="J5058" s="9"/>
      <c r="K5058" s="9"/>
      <c r="L5058" s="9"/>
      <c r="V5058" s="16"/>
    </row>
    <row r="5059" spans="8:22" x14ac:dyDescent="0.2">
      <c r="H5059" s="8"/>
      <c r="I5059" s="9"/>
      <c r="J5059" s="9"/>
      <c r="K5059" s="9"/>
      <c r="L5059" s="9"/>
      <c r="V5059" s="16"/>
    </row>
    <row r="5060" spans="8:22" x14ac:dyDescent="0.2">
      <c r="H5060" s="8"/>
      <c r="I5060" s="9"/>
      <c r="J5060" s="9"/>
      <c r="K5060" s="9"/>
      <c r="L5060" s="9"/>
      <c r="V5060" s="16"/>
    </row>
    <row r="5061" spans="8:22" x14ac:dyDescent="0.2">
      <c r="H5061" s="8"/>
      <c r="I5061" s="9"/>
      <c r="J5061" s="9"/>
      <c r="K5061" s="9"/>
      <c r="L5061" s="9"/>
      <c r="V5061" s="16"/>
    </row>
    <row r="5062" spans="8:22" x14ac:dyDescent="0.2">
      <c r="H5062" s="8"/>
      <c r="I5062" s="9"/>
      <c r="J5062" s="9"/>
      <c r="K5062" s="9"/>
      <c r="L5062" s="9"/>
      <c r="V5062" s="16"/>
    </row>
    <row r="5063" spans="8:22" x14ac:dyDescent="0.2">
      <c r="H5063" s="8"/>
      <c r="I5063" s="9"/>
      <c r="J5063" s="9"/>
      <c r="K5063" s="9"/>
      <c r="L5063" s="9"/>
      <c r="V5063" s="16"/>
    </row>
    <row r="5064" spans="8:22" x14ac:dyDescent="0.2">
      <c r="H5064" s="8"/>
      <c r="I5064" s="9"/>
      <c r="J5064" s="9"/>
      <c r="K5064" s="9"/>
      <c r="L5064" s="9"/>
      <c r="V5064" s="16"/>
    </row>
    <row r="5065" spans="8:22" x14ac:dyDescent="0.2">
      <c r="H5065" s="8"/>
      <c r="I5065" s="9"/>
      <c r="J5065" s="9"/>
      <c r="K5065" s="9"/>
      <c r="L5065" s="9"/>
      <c r="V5065" s="16"/>
    </row>
    <row r="5066" spans="8:22" x14ac:dyDescent="0.2">
      <c r="H5066" s="8"/>
      <c r="I5066" s="9"/>
      <c r="J5066" s="9"/>
      <c r="K5066" s="9"/>
      <c r="L5066" s="9"/>
      <c r="V5066" s="16"/>
    </row>
    <row r="5067" spans="8:22" x14ac:dyDescent="0.2">
      <c r="H5067" s="8"/>
      <c r="I5067" s="9"/>
      <c r="J5067" s="9"/>
      <c r="K5067" s="9"/>
      <c r="L5067" s="9"/>
      <c r="V5067" s="16"/>
    </row>
    <row r="5068" spans="8:22" x14ac:dyDescent="0.2">
      <c r="H5068" s="8"/>
      <c r="I5068" s="9"/>
      <c r="J5068" s="9"/>
      <c r="K5068" s="9"/>
      <c r="L5068" s="9"/>
      <c r="V5068" s="16"/>
    </row>
    <row r="5069" spans="8:22" x14ac:dyDescent="0.2">
      <c r="H5069" s="8"/>
      <c r="I5069" s="9"/>
      <c r="J5069" s="9"/>
      <c r="K5069" s="9"/>
      <c r="L5069" s="9"/>
      <c r="V5069" s="16"/>
    </row>
    <row r="5070" spans="8:22" x14ac:dyDescent="0.2">
      <c r="H5070" s="8"/>
      <c r="I5070" s="9"/>
      <c r="J5070" s="9"/>
      <c r="K5070" s="9"/>
      <c r="L5070" s="9"/>
      <c r="V5070" s="16"/>
    </row>
    <row r="5071" spans="8:22" x14ac:dyDescent="0.2">
      <c r="H5071" s="8"/>
      <c r="I5071" s="9"/>
      <c r="J5071" s="9"/>
      <c r="K5071" s="9"/>
      <c r="L5071" s="9"/>
      <c r="V5071" s="16"/>
    </row>
    <row r="5072" spans="8:22" x14ac:dyDescent="0.2">
      <c r="H5072" s="8"/>
      <c r="I5072" s="9"/>
      <c r="J5072" s="9"/>
      <c r="K5072" s="9"/>
      <c r="L5072" s="9"/>
      <c r="V5072" s="16"/>
    </row>
    <row r="5073" spans="8:22" x14ac:dyDescent="0.2">
      <c r="H5073" s="8"/>
      <c r="I5073" s="9"/>
      <c r="J5073" s="9"/>
      <c r="K5073" s="9"/>
      <c r="L5073" s="9"/>
      <c r="V5073" s="16"/>
    </row>
    <row r="5074" spans="8:22" x14ac:dyDescent="0.2">
      <c r="H5074" s="8"/>
      <c r="I5074" s="9"/>
      <c r="J5074" s="9"/>
      <c r="K5074" s="9"/>
      <c r="L5074" s="9"/>
      <c r="V5074" s="16"/>
    </row>
    <row r="5075" spans="8:22" x14ac:dyDescent="0.2">
      <c r="H5075" s="8"/>
      <c r="I5075" s="9"/>
      <c r="J5075" s="9"/>
      <c r="K5075" s="9"/>
      <c r="L5075" s="9"/>
      <c r="V5075" s="16"/>
    </row>
    <row r="5076" spans="8:22" x14ac:dyDescent="0.2">
      <c r="H5076" s="8"/>
      <c r="I5076" s="9"/>
      <c r="J5076" s="9"/>
      <c r="K5076" s="9"/>
      <c r="L5076" s="9"/>
      <c r="V5076" s="16"/>
    </row>
    <row r="5077" spans="8:22" x14ac:dyDescent="0.2">
      <c r="H5077" s="8"/>
      <c r="I5077" s="9"/>
      <c r="J5077" s="9"/>
      <c r="K5077" s="9"/>
      <c r="L5077" s="9"/>
      <c r="V5077" s="16"/>
    </row>
    <row r="5078" spans="8:22" x14ac:dyDescent="0.2">
      <c r="H5078" s="8"/>
      <c r="I5078" s="9"/>
      <c r="J5078" s="9"/>
      <c r="K5078" s="9"/>
      <c r="L5078" s="9"/>
      <c r="V5078" s="16"/>
    </row>
    <row r="5079" spans="8:22" x14ac:dyDescent="0.2">
      <c r="H5079" s="8"/>
      <c r="I5079" s="9"/>
      <c r="J5079" s="9"/>
      <c r="K5079" s="9"/>
      <c r="L5079" s="9"/>
      <c r="V5079" s="16"/>
    </row>
    <row r="5080" spans="8:22" x14ac:dyDescent="0.2">
      <c r="H5080" s="8"/>
      <c r="I5080" s="9"/>
      <c r="J5080" s="9"/>
      <c r="K5080" s="9"/>
      <c r="L5080" s="9"/>
      <c r="V5080" s="16"/>
    </row>
    <row r="5081" spans="8:22" x14ac:dyDescent="0.2">
      <c r="H5081" s="8"/>
      <c r="I5081" s="9"/>
      <c r="J5081" s="9"/>
      <c r="K5081" s="9"/>
      <c r="L5081" s="9"/>
      <c r="V5081" s="16"/>
    </row>
    <row r="5082" spans="8:22" x14ac:dyDescent="0.2">
      <c r="H5082" s="8"/>
      <c r="I5082" s="9"/>
      <c r="J5082" s="9"/>
      <c r="K5082" s="9"/>
      <c r="L5082" s="9"/>
      <c r="V5082" s="16"/>
    </row>
    <row r="5083" spans="8:22" x14ac:dyDescent="0.2">
      <c r="H5083" s="8"/>
      <c r="I5083" s="9"/>
      <c r="J5083" s="9"/>
      <c r="K5083" s="9"/>
      <c r="L5083" s="9"/>
      <c r="V5083" s="16"/>
    </row>
    <row r="5084" spans="8:22" x14ac:dyDescent="0.2">
      <c r="H5084" s="8"/>
      <c r="I5084" s="9"/>
      <c r="J5084" s="9"/>
      <c r="K5084" s="9"/>
      <c r="L5084" s="9"/>
      <c r="V5084" s="16"/>
    </row>
    <row r="5085" spans="8:22" x14ac:dyDescent="0.2">
      <c r="H5085" s="8"/>
      <c r="I5085" s="9"/>
      <c r="J5085" s="9"/>
      <c r="K5085" s="9"/>
      <c r="L5085" s="9"/>
      <c r="V5085" s="16"/>
    </row>
    <row r="5086" spans="8:22" x14ac:dyDescent="0.2">
      <c r="H5086" s="8"/>
      <c r="I5086" s="9"/>
      <c r="J5086" s="9"/>
      <c r="K5086" s="9"/>
      <c r="L5086" s="9"/>
      <c r="V5086" s="16"/>
    </row>
    <row r="5087" spans="8:22" x14ac:dyDescent="0.2">
      <c r="H5087" s="8"/>
      <c r="I5087" s="9"/>
      <c r="J5087" s="9"/>
      <c r="K5087" s="9"/>
      <c r="L5087" s="9"/>
      <c r="V5087" s="16"/>
    </row>
    <row r="5088" spans="8:22" x14ac:dyDescent="0.2">
      <c r="H5088" s="8"/>
      <c r="I5088" s="9"/>
      <c r="J5088" s="9"/>
      <c r="K5088" s="9"/>
      <c r="L5088" s="9"/>
      <c r="V5088" s="16"/>
    </row>
    <row r="5089" spans="8:22" x14ac:dyDescent="0.2">
      <c r="H5089" s="8"/>
      <c r="I5089" s="9"/>
      <c r="J5089" s="9"/>
      <c r="K5089" s="9"/>
      <c r="L5089" s="9"/>
      <c r="V5089" s="16"/>
    </row>
    <row r="5090" spans="8:22" x14ac:dyDescent="0.2">
      <c r="H5090" s="8"/>
      <c r="I5090" s="9"/>
      <c r="J5090" s="9"/>
      <c r="K5090" s="9"/>
      <c r="L5090" s="9"/>
      <c r="V5090" s="16"/>
    </row>
    <row r="5091" spans="8:22" x14ac:dyDescent="0.2">
      <c r="H5091" s="8"/>
      <c r="I5091" s="9"/>
      <c r="J5091" s="9"/>
      <c r="K5091" s="9"/>
      <c r="L5091" s="9"/>
      <c r="V5091" s="16"/>
    </row>
    <row r="5092" spans="8:22" x14ac:dyDescent="0.2">
      <c r="H5092" s="8"/>
      <c r="I5092" s="9"/>
      <c r="J5092" s="9"/>
      <c r="K5092" s="9"/>
      <c r="L5092" s="9"/>
      <c r="V5092" s="16"/>
    </row>
    <row r="5093" spans="8:22" x14ac:dyDescent="0.2">
      <c r="H5093" s="8"/>
      <c r="I5093" s="9"/>
      <c r="J5093" s="9"/>
      <c r="K5093" s="9"/>
      <c r="L5093" s="9"/>
      <c r="V5093" s="16"/>
    </row>
    <row r="5094" spans="8:22" x14ac:dyDescent="0.2">
      <c r="H5094" s="8"/>
      <c r="I5094" s="9"/>
      <c r="J5094" s="9"/>
      <c r="K5094" s="9"/>
      <c r="L5094" s="9"/>
      <c r="V5094" s="16"/>
    </row>
    <row r="5095" spans="8:22" x14ac:dyDescent="0.2">
      <c r="H5095" s="8"/>
      <c r="I5095" s="9"/>
      <c r="J5095" s="9"/>
      <c r="K5095" s="9"/>
      <c r="L5095" s="9"/>
      <c r="V5095" s="16"/>
    </row>
    <row r="5096" spans="8:22" x14ac:dyDescent="0.2">
      <c r="H5096" s="8"/>
      <c r="I5096" s="9"/>
      <c r="J5096" s="9"/>
      <c r="K5096" s="9"/>
      <c r="L5096" s="9"/>
      <c r="V5096" s="16"/>
    </row>
    <row r="5097" spans="8:22" x14ac:dyDescent="0.2">
      <c r="H5097" s="8"/>
      <c r="I5097" s="9"/>
      <c r="J5097" s="9"/>
      <c r="K5097" s="9"/>
      <c r="L5097" s="9"/>
      <c r="V5097" s="16"/>
    </row>
    <row r="5098" spans="8:22" x14ac:dyDescent="0.2">
      <c r="H5098" s="8"/>
      <c r="I5098" s="9"/>
      <c r="J5098" s="9"/>
      <c r="K5098" s="9"/>
      <c r="L5098" s="9"/>
      <c r="V5098" s="16"/>
    </row>
    <row r="5099" spans="8:22" x14ac:dyDescent="0.2">
      <c r="H5099" s="8"/>
      <c r="I5099" s="9"/>
      <c r="J5099" s="9"/>
      <c r="K5099" s="9"/>
      <c r="L5099" s="9"/>
      <c r="V5099" s="16"/>
    </row>
    <row r="5100" spans="8:22" x14ac:dyDescent="0.2">
      <c r="H5100" s="8"/>
      <c r="I5100" s="9"/>
      <c r="J5100" s="9"/>
      <c r="K5100" s="9"/>
      <c r="L5100" s="9"/>
      <c r="V5100" s="16"/>
    </row>
    <row r="5101" spans="8:22" x14ac:dyDescent="0.2">
      <c r="H5101" s="8"/>
      <c r="I5101" s="9"/>
      <c r="J5101" s="9"/>
      <c r="K5101" s="9"/>
      <c r="L5101" s="9"/>
      <c r="V5101" s="16"/>
    </row>
    <row r="5102" spans="8:22" x14ac:dyDescent="0.2">
      <c r="H5102" s="8"/>
      <c r="I5102" s="9"/>
      <c r="J5102" s="9"/>
      <c r="K5102" s="9"/>
      <c r="L5102" s="9"/>
      <c r="V5102" s="16"/>
    </row>
    <row r="5103" spans="8:22" x14ac:dyDescent="0.2">
      <c r="H5103" s="8"/>
      <c r="I5103" s="9"/>
      <c r="J5103" s="9"/>
      <c r="K5103" s="9"/>
      <c r="L5103" s="9"/>
      <c r="V5103" s="16"/>
    </row>
    <row r="5104" spans="8:22" x14ac:dyDescent="0.2">
      <c r="H5104" s="8"/>
      <c r="I5104" s="9"/>
      <c r="J5104" s="9"/>
      <c r="K5104" s="9"/>
      <c r="L5104" s="9"/>
      <c r="V5104" s="16"/>
    </row>
    <row r="5105" spans="8:22" x14ac:dyDescent="0.2">
      <c r="H5105" s="8"/>
      <c r="I5105" s="9"/>
      <c r="J5105" s="9"/>
      <c r="K5105" s="9"/>
      <c r="L5105" s="9"/>
      <c r="V5105" s="16"/>
    </row>
    <row r="5106" spans="8:22" x14ac:dyDescent="0.2">
      <c r="H5106" s="8"/>
      <c r="I5106" s="9"/>
      <c r="J5106" s="9"/>
      <c r="K5106" s="9"/>
      <c r="L5106" s="9"/>
      <c r="V5106" s="16"/>
    </row>
    <row r="5107" spans="8:22" x14ac:dyDescent="0.2">
      <c r="H5107" s="8"/>
      <c r="I5107" s="9"/>
      <c r="J5107" s="9"/>
      <c r="K5107" s="9"/>
      <c r="L5107" s="9"/>
      <c r="V5107" s="16"/>
    </row>
    <row r="5108" spans="8:22" x14ac:dyDescent="0.2">
      <c r="H5108" s="8"/>
      <c r="I5108" s="9"/>
      <c r="J5108" s="9"/>
      <c r="K5108" s="9"/>
      <c r="L5108" s="9"/>
      <c r="V5108" s="16"/>
    </row>
    <row r="5109" spans="8:22" x14ac:dyDescent="0.2">
      <c r="H5109" s="8"/>
      <c r="I5109" s="9"/>
      <c r="J5109" s="9"/>
      <c r="K5109" s="9"/>
      <c r="L5109" s="9"/>
      <c r="V5109" s="16"/>
    </row>
    <row r="5110" spans="8:22" x14ac:dyDescent="0.2">
      <c r="H5110" s="8"/>
      <c r="I5110" s="9"/>
      <c r="J5110" s="9"/>
      <c r="K5110" s="9"/>
      <c r="L5110" s="9"/>
      <c r="V5110" s="16"/>
    </row>
    <row r="5111" spans="8:22" x14ac:dyDescent="0.2">
      <c r="H5111" s="8"/>
      <c r="I5111" s="9"/>
      <c r="J5111" s="9"/>
      <c r="K5111" s="9"/>
      <c r="L5111" s="9"/>
      <c r="V5111" s="16"/>
    </row>
    <row r="5112" spans="8:22" x14ac:dyDescent="0.2">
      <c r="H5112" s="8"/>
      <c r="I5112" s="9"/>
      <c r="J5112" s="9"/>
      <c r="K5112" s="9"/>
      <c r="L5112" s="9"/>
      <c r="V5112" s="16"/>
    </row>
    <row r="5113" spans="8:22" x14ac:dyDescent="0.2">
      <c r="H5113" s="8"/>
      <c r="I5113" s="9"/>
      <c r="J5113" s="9"/>
      <c r="K5113" s="9"/>
      <c r="L5113" s="9"/>
      <c r="V5113" s="16"/>
    </row>
    <row r="5114" spans="8:22" x14ac:dyDescent="0.2">
      <c r="H5114" s="8"/>
      <c r="I5114" s="9"/>
      <c r="J5114" s="9"/>
      <c r="K5114" s="9"/>
      <c r="L5114" s="9"/>
      <c r="V5114" s="16"/>
    </row>
    <row r="5115" spans="8:22" x14ac:dyDescent="0.2">
      <c r="H5115" s="8"/>
      <c r="I5115" s="9"/>
      <c r="J5115" s="9"/>
      <c r="K5115" s="9"/>
      <c r="L5115" s="9"/>
      <c r="V5115" s="16"/>
    </row>
    <row r="5116" spans="8:22" x14ac:dyDescent="0.2">
      <c r="H5116" s="8"/>
      <c r="I5116" s="9"/>
      <c r="J5116" s="9"/>
      <c r="K5116" s="9"/>
      <c r="L5116" s="9"/>
      <c r="V5116" s="16"/>
    </row>
    <row r="5117" spans="8:22" x14ac:dyDescent="0.2">
      <c r="H5117" s="8"/>
      <c r="I5117" s="9"/>
      <c r="J5117" s="9"/>
      <c r="K5117" s="9"/>
      <c r="L5117" s="9"/>
      <c r="V5117" s="16"/>
    </row>
    <row r="5118" spans="8:22" x14ac:dyDescent="0.2">
      <c r="H5118" s="8"/>
      <c r="I5118" s="9"/>
      <c r="J5118" s="9"/>
      <c r="K5118" s="9"/>
      <c r="L5118" s="9"/>
      <c r="V5118" s="16"/>
    </row>
    <row r="5119" spans="8:22" x14ac:dyDescent="0.2">
      <c r="H5119" s="8"/>
      <c r="I5119" s="9"/>
      <c r="J5119" s="9"/>
      <c r="K5119" s="9"/>
      <c r="L5119" s="9"/>
      <c r="V5119" s="16"/>
    </row>
    <row r="5120" spans="8:22" x14ac:dyDescent="0.2">
      <c r="H5120" s="8"/>
      <c r="I5120" s="9"/>
      <c r="J5120" s="9"/>
      <c r="K5120" s="9"/>
      <c r="L5120" s="9"/>
      <c r="V5120" s="16"/>
    </row>
    <row r="5121" spans="8:22" x14ac:dyDescent="0.2">
      <c r="H5121" s="8"/>
      <c r="I5121" s="9"/>
      <c r="J5121" s="9"/>
      <c r="K5121" s="9"/>
      <c r="L5121" s="9"/>
      <c r="V5121" s="16"/>
    </row>
    <row r="5122" spans="8:22" x14ac:dyDescent="0.2">
      <c r="H5122" s="8"/>
      <c r="I5122" s="9"/>
      <c r="J5122" s="9"/>
      <c r="K5122" s="9"/>
      <c r="L5122" s="9"/>
      <c r="V5122" s="16"/>
    </row>
    <row r="5123" spans="8:22" x14ac:dyDescent="0.2">
      <c r="H5123" s="8"/>
      <c r="I5123" s="9"/>
      <c r="J5123" s="9"/>
      <c r="K5123" s="9"/>
      <c r="L5123" s="9"/>
      <c r="V5123" s="16"/>
    </row>
    <row r="5124" spans="8:22" x14ac:dyDescent="0.2">
      <c r="H5124" s="8"/>
      <c r="I5124" s="9"/>
      <c r="J5124" s="9"/>
      <c r="K5124" s="9"/>
      <c r="L5124" s="9"/>
      <c r="V5124" s="16"/>
    </row>
    <row r="5125" spans="8:22" x14ac:dyDescent="0.2">
      <c r="H5125" s="8"/>
      <c r="I5125" s="9"/>
      <c r="J5125" s="9"/>
      <c r="K5125" s="9"/>
      <c r="L5125" s="9"/>
      <c r="V5125" s="16"/>
    </row>
    <row r="5126" spans="8:22" x14ac:dyDescent="0.2">
      <c r="H5126" s="8"/>
      <c r="I5126" s="9"/>
      <c r="J5126" s="9"/>
      <c r="K5126" s="9"/>
      <c r="L5126" s="9"/>
      <c r="V5126" s="16"/>
    </row>
    <row r="5127" spans="8:22" x14ac:dyDescent="0.2">
      <c r="H5127" s="8"/>
      <c r="I5127" s="9"/>
      <c r="J5127" s="9"/>
      <c r="K5127" s="9"/>
      <c r="L5127" s="9"/>
      <c r="V5127" s="16"/>
    </row>
    <row r="5128" spans="8:22" x14ac:dyDescent="0.2">
      <c r="H5128" s="8"/>
      <c r="I5128" s="9"/>
      <c r="J5128" s="9"/>
      <c r="K5128" s="9"/>
      <c r="L5128" s="9"/>
      <c r="V5128" s="16"/>
    </row>
    <row r="5129" spans="8:22" x14ac:dyDescent="0.2">
      <c r="H5129" s="8"/>
      <c r="I5129" s="9"/>
      <c r="J5129" s="9"/>
      <c r="K5129" s="9"/>
      <c r="L5129" s="9"/>
      <c r="V5129" s="16"/>
    </row>
    <row r="5130" spans="8:22" x14ac:dyDescent="0.2">
      <c r="H5130" s="8"/>
      <c r="I5130" s="9"/>
      <c r="J5130" s="9"/>
      <c r="K5130" s="9"/>
      <c r="L5130" s="9"/>
      <c r="V5130" s="16"/>
    </row>
    <row r="5131" spans="8:22" x14ac:dyDescent="0.2">
      <c r="H5131" s="8"/>
      <c r="I5131" s="9"/>
      <c r="J5131" s="9"/>
      <c r="K5131" s="9"/>
      <c r="L5131" s="9"/>
      <c r="V5131" s="16"/>
    </row>
    <row r="5132" spans="8:22" x14ac:dyDescent="0.2">
      <c r="H5132" s="8"/>
      <c r="I5132" s="9"/>
      <c r="J5132" s="9"/>
      <c r="K5132" s="9"/>
      <c r="L5132" s="9"/>
      <c r="V5132" s="16"/>
    </row>
    <row r="5133" spans="8:22" x14ac:dyDescent="0.2">
      <c r="H5133" s="8"/>
      <c r="I5133" s="9"/>
      <c r="J5133" s="9"/>
      <c r="K5133" s="9"/>
      <c r="L5133" s="9"/>
      <c r="V5133" s="16"/>
    </row>
    <row r="5134" spans="8:22" x14ac:dyDescent="0.2">
      <c r="H5134" s="8"/>
      <c r="I5134" s="9"/>
      <c r="J5134" s="9"/>
      <c r="K5134" s="9"/>
      <c r="L5134" s="9"/>
      <c r="V5134" s="16"/>
    </row>
    <row r="5135" spans="8:22" x14ac:dyDescent="0.2">
      <c r="H5135" s="8"/>
      <c r="I5135" s="9"/>
      <c r="J5135" s="9"/>
      <c r="K5135" s="9"/>
      <c r="L5135" s="9"/>
      <c r="V5135" s="16"/>
    </row>
    <row r="5136" spans="8:22" x14ac:dyDescent="0.2">
      <c r="H5136" s="8"/>
      <c r="I5136" s="9"/>
      <c r="J5136" s="9"/>
      <c r="K5136" s="9"/>
      <c r="L5136" s="9"/>
      <c r="V5136" s="16"/>
    </row>
    <row r="5137" spans="8:22" x14ac:dyDescent="0.2">
      <c r="H5137" s="8"/>
      <c r="I5137" s="9"/>
      <c r="J5137" s="9"/>
      <c r="K5137" s="9"/>
      <c r="L5137" s="9"/>
      <c r="V5137" s="16"/>
    </row>
    <row r="5138" spans="8:22" x14ac:dyDescent="0.2">
      <c r="H5138" s="8"/>
      <c r="I5138" s="9"/>
      <c r="J5138" s="9"/>
      <c r="K5138" s="9"/>
      <c r="L5138" s="9"/>
      <c r="V5138" s="16"/>
    </row>
    <row r="5139" spans="8:22" x14ac:dyDescent="0.2">
      <c r="H5139" s="8"/>
      <c r="I5139" s="9"/>
      <c r="J5139" s="9"/>
      <c r="K5139" s="9"/>
      <c r="L5139" s="9"/>
      <c r="V5139" s="16"/>
    </row>
    <row r="5140" spans="8:22" x14ac:dyDescent="0.2">
      <c r="H5140" s="8"/>
      <c r="I5140" s="9"/>
      <c r="J5140" s="9"/>
      <c r="K5140" s="9"/>
      <c r="L5140" s="9"/>
      <c r="V5140" s="16"/>
    </row>
    <row r="5141" spans="8:22" x14ac:dyDescent="0.2">
      <c r="H5141" s="8"/>
      <c r="I5141" s="9"/>
      <c r="J5141" s="9"/>
      <c r="K5141" s="9"/>
      <c r="L5141" s="9"/>
      <c r="V5141" s="16"/>
    </row>
    <row r="5142" spans="8:22" x14ac:dyDescent="0.2">
      <c r="H5142" s="8"/>
      <c r="I5142" s="9"/>
      <c r="J5142" s="9"/>
      <c r="K5142" s="9"/>
      <c r="L5142" s="9"/>
      <c r="V5142" s="16"/>
    </row>
    <row r="5143" spans="8:22" x14ac:dyDescent="0.2">
      <c r="H5143" s="8"/>
      <c r="I5143" s="9"/>
      <c r="J5143" s="9"/>
      <c r="K5143" s="9"/>
      <c r="L5143" s="9"/>
      <c r="V5143" s="16"/>
    </row>
    <row r="5144" spans="8:22" x14ac:dyDescent="0.2">
      <c r="H5144" s="8"/>
      <c r="I5144" s="9"/>
      <c r="J5144" s="9"/>
      <c r="K5144" s="9"/>
      <c r="L5144" s="9"/>
      <c r="V5144" s="16"/>
    </row>
    <row r="5145" spans="8:22" x14ac:dyDescent="0.2">
      <c r="H5145" s="8"/>
      <c r="I5145" s="9"/>
      <c r="J5145" s="9"/>
      <c r="K5145" s="9"/>
      <c r="L5145" s="9"/>
      <c r="V5145" s="16"/>
    </row>
    <row r="5146" spans="8:22" x14ac:dyDescent="0.2">
      <c r="H5146" s="8"/>
      <c r="I5146" s="9"/>
      <c r="J5146" s="9"/>
      <c r="K5146" s="9"/>
      <c r="L5146" s="9"/>
      <c r="V5146" s="16"/>
    </row>
    <row r="5147" spans="8:22" x14ac:dyDescent="0.2">
      <c r="H5147" s="8"/>
      <c r="I5147" s="9"/>
      <c r="J5147" s="9"/>
      <c r="K5147" s="9"/>
      <c r="L5147" s="9"/>
      <c r="V5147" s="16"/>
    </row>
    <row r="5148" spans="8:22" x14ac:dyDescent="0.2">
      <c r="H5148" s="8"/>
      <c r="I5148" s="9"/>
      <c r="J5148" s="9"/>
      <c r="K5148" s="9"/>
      <c r="L5148" s="9"/>
      <c r="V5148" s="16"/>
    </row>
    <row r="5149" spans="8:22" x14ac:dyDescent="0.2">
      <c r="H5149" s="8"/>
      <c r="I5149" s="9"/>
      <c r="J5149" s="9"/>
      <c r="K5149" s="9"/>
      <c r="L5149" s="9"/>
      <c r="V5149" s="16"/>
    </row>
    <row r="5150" spans="8:22" x14ac:dyDescent="0.2">
      <c r="H5150" s="8"/>
      <c r="I5150" s="9"/>
      <c r="J5150" s="9"/>
      <c r="K5150" s="9"/>
      <c r="L5150" s="9"/>
      <c r="V5150" s="16"/>
    </row>
    <row r="5151" spans="8:22" x14ac:dyDescent="0.2">
      <c r="H5151" s="8"/>
      <c r="I5151" s="9"/>
      <c r="J5151" s="9"/>
      <c r="K5151" s="9"/>
      <c r="L5151" s="9"/>
      <c r="V5151" s="16"/>
    </row>
    <row r="5152" spans="8:22" x14ac:dyDescent="0.2">
      <c r="H5152" s="8"/>
      <c r="I5152" s="9"/>
      <c r="J5152" s="9"/>
      <c r="K5152" s="9"/>
      <c r="L5152" s="9"/>
      <c r="V5152" s="16"/>
    </row>
    <row r="5153" spans="8:22" x14ac:dyDescent="0.2">
      <c r="H5153" s="8"/>
      <c r="I5153" s="9"/>
      <c r="J5153" s="9"/>
      <c r="K5153" s="9"/>
      <c r="L5153" s="9"/>
      <c r="V5153" s="16"/>
    </row>
    <row r="5154" spans="8:22" x14ac:dyDescent="0.2">
      <c r="H5154" s="8"/>
      <c r="I5154" s="9"/>
      <c r="J5154" s="9"/>
      <c r="K5154" s="9"/>
      <c r="L5154" s="9"/>
      <c r="V5154" s="16"/>
    </row>
    <row r="5155" spans="8:22" x14ac:dyDescent="0.2">
      <c r="H5155" s="8"/>
      <c r="I5155" s="9"/>
      <c r="J5155" s="9"/>
      <c r="K5155" s="9"/>
      <c r="L5155" s="9"/>
      <c r="V5155" s="16"/>
    </row>
    <row r="5156" spans="8:22" x14ac:dyDescent="0.2">
      <c r="H5156" s="8"/>
      <c r="I5156" s="9"/>
      <c r="J5156" s="9"/>
      <c r="K5156" s="9"/>
      <c r="L5156" s="9"/>
      <c r="V5156" s="16"/>
    </row>
    <row r="5157" spans="8:22" x14ac:dyDescent="0.2">
      <c r="H5157" s="8"/>
      <c r="I5157" s="9"/>
      <c r="J5157" s="9"/>
      <c r="K5157" s="9"/>
      <c r="L5157" s="9"/>
      <c r="V5157" s="16"/>
    </row>
    <row r="5158" spans="8:22" x14ac:dyDescent="0.2">
      <c r="H5158" s="8"/>
      <c r="I5158" s="9"/>
      <c r="J5158" s="9"/>
      <c r="K5158" s="9"/>
      <c r="L5158" s="9"/>
      <c r="V5158" s="16"/>
    </row>
    <row r="5159" spans="8:22" x14ac:dyDescent="0.2">
      <c r="H5159" s="8"/>
      <c r="I5159" s="9"/>
      <c r="J5159" s="9"/>
      <c r="K5159" s="9"/>
      <c r="L5159" s="9"/>
      <c r="V5159" s="16"/>
    </row>
    <row r="5160" spans="8:22" x14ac:dyDescent="0.2">
      <c r="H5160" s="8"/>
      <c r="I5160" s="9"/>
      <c r="J5160" s="9"/>
      <c r="K5160" s="9"/>
      <c r="L5160" s="9"/>
      <c r="V5160" s="16"/>
    </row>
    <row r="5161" spans="8:22" x14ac:dyDescent="0.2">
      <c r="H5161" s="8"/>
      <c r="I5161" s="9"/>
      <c r="J5161" s="9"/>
      <c r="K5161" s="9"/>
      <c r="L5161" s="9"/>
      <c r="V5161" s="16"/>
    </row>
    <row r="5162" spans="8:22" x14ac:dyDescent="0.2">
      <c r="H5162" s="8"/>
      <c r="I5162" s="9"/>
      <c r="J5162" s="9"/>
      <c r="K5162" s="9"/>
      <c r="L5162" s="9"/>
      <c r="V5162" s="16"/>
    </row>
    <row r="5163" spans="8:22" x14ac:dyDescent="0.2">
      <c r="H5163" s="8"/>
      <c r="I5163" s="9"/>
      <c r="J5163" s="9"/>
      <c r="K5163" s="9"/>
      <c r="L5163" s="9"/>
      <c r="V5163" s="16"/>
    </row>
    <row r="5164" spans="8:22" x14ac:dyDescent="0.2">
      <c r="H5164" s="8"/>
      <c r="I5164" s="9"/>
      <c r="J5164" s="9"/>
      <c r="K5164" s="9"/>
      <c r="L5164" s="9"/>
      <c r="V5164" s="16"/>
    </row>
    <row r="5165" spans="8:22" x14ac:dyDescent="0.2">
      <c r="H5165" s="8"/>
      <c r="I5165" s="9"/>
      <c r="J5165" s="9"/>
      <c r="K5165" s="9"/>
      <c r="L5165" s="9"/>
      <c r="V5165" s="16"/>
    </row>
    <row r="5166" spans="8:22" x14ac:dyDescent="0.2">
      <c r="H5166" s="8"/>
      <c r="I5166" s="9"/>
      <c r="J5166" s="9"/>
      <c r="K5166" s="9"/>
      <c r="L5166" s="9"/>
      <c r="V5166" s="16"/>
    </row>
    <row r="5167" spans="8:22" x14ac:dyDescent="0.2">
      <c r="H5167" s="8"/>
      <c r="I5167" s="9"/>
      <c r="J5167" s="9"/>
      <c r="K5167" s="9"/>
      <c r="L5167" s="9"/>
      <c r="V5167" s="16"/>
    </row>
    <row r="5168" spans="8:22" x14ac:dyDescent="0.2">
      <c r="H5168" s="8"/>
      <c r="I5168" s="9"/>
      <c r="J5168" s="9"/>
      <c r="K5168" s="9"/>
      <c r="L5168" s="9"/>
      <c r="V5168" s="16"/>
    </row>
    <row r="5169" spans="8:22" x14ac:dyDescent="0.2">
      <c r="H5169" s="8"/>
      <c r="I5169" s="9"/>
      <c r="J5169" s="9"/>
      <c r="K5169" s="9"/>
      <c r="L5169" s="9"/>
      <c r="V5169" s="16"/>
    </row>
    <row r="5170" spans="8:22" x14ac:dyDescent="0.2">
      <c r="H5170" s="8"/>
      <c r="I5170" s="9"/>
      <c r="J5170" s="9"/>
      <c r="K5170" s="9"/>
      <c r="L5170" s="9"/>
      <c r="V5170" s="16"/>
    </row>
    <row r="5171" spans="8:22" x14ac:dyDescent="0.2">
      <c r="H5171" s="8"/>
      <c r="I5171" s="9"/>
      <c r="J5171" s="9"/>
      <c r="K5171" s="9"/>
      <c r="L5171" s="9"/>
      <c r="V5171" s="16"/>
    </row>
    <row r="5172" spans="8:22" x14ac:dyDescent="0.2">
      <c r="H5172" s="8"/>
      <c r="I5172" s="9"/>
      <c r="J5172" s="9"/>
      <c r="K5172" s="9"/>
      <c r="L5172" s="9"/>
      <c r="V5172" s="16"/>
    </row>
    <row r="5173" spans="8:22" x14ac:dyDescent="0.2">
      <c r="H5173" s="8"/>
      <c r="I5173" s="9"/>
      <c r="J5173" s="9"/>
      <c r="K5173" s="9"/>
      <c r="L5173" s="9"/>
      <c r="V5173" s="16"/>
    </row>
    <row r="5174" spans="8:22" x14ac:dyDescent="0.2">
      <c r="H5174" s="8"/>
      <c r="I5174" s="9"/>
      <c r="J5174" s="9"/>
      <c r="K5174" s="9"/>
      <c r="L5174" s="9"/>
      <c r="V5174" s="16"/>
    </row>
    <row r="5175" spans="8:22" x14ac:dyDescent="0.2">
      <c r="H5175" s="8"/>
      <c r="I5175" s="9"/>
      <c r="J5175" s="9"/>
      <c r="K5175" s="9"/>
      <c r="L5175" s="9"/>
      <c r="V5175" s="16"/>
    </row>
    <row r="5176" spans="8:22" x14ac:dyDescent="0.2">
      <c r="H5176" s="8"/>
      <c r="I5176" s="9"/>
      <c r="J5176" s="9"/>
      <c r="K5176" s="9"/>
      <c r="L5176" s="9"/>
      <c r="V5176" s="16"/>
    </row>
    <row r="5177" spans="8:22" x14ac:dyDescent="0.2">
      <c r="H5177" s="8"/>
      <c r="I5177" s="9"/>
      <c r="J5177" s="9"/>
      <c r="K5177" s="9"/>
      <c r="L5177" s="9"/>
      <c r="V5177" s="16"/>
    </row>
    <row r="5178" spans="8:22" x14ac:dyDescent="0.2">
      <c r="H5178" s="8"/>
      <c r="I5178" s="9"/>
      <c r="J5178" s="9"/>
      <c r="K5178" s="9"/>
      <c r="L5178" s="9"/>
      <c r="V5178" s="16"/>
    </row>
    <row r="5179" spans="8:22" x14ac:dyDescent="0.2">
      <c r="H5179" s="8"/>
      <c r="I5179" s="9"/>
      <c r="J5179" s="9"/>
      <c r="K5179" s="9"/>
      <c r="L5179" s="9"/>
      <c r="V5179" s="16"/>
    </row>
    <row r="5180" spans="8:22" x14ac:dyDescent="0.2">
      <c r="H5180" s="8"/>
      <c r="I5180" s="9"/>
      <c r="J5180" s="9"/>
      <c r="K5180" s="9"/>
      <c r="L5180" s="9"/>
      <c r="V5180" s="16"/>
    </row>
    <row r="5181" spans="8:22" x14ac:dyDescent="0.2">
      <c r="H5181" s="8"/>
      <c r="I5181" s="9"/>
      <c r="J5181" s="9"/>
      <c r="K5181" s="9"/>
      <c r="L5181" s="9"/>
      <c r="V5181" s="16"/>
    </row>
    <row r="5182" spans="8:22" x14ac:dyDescent="0.2">
      <c r="H5182" s="8"/>
      <c r="I5182" s="9"/>
      <c r="J5182" s="9"/>
      <c r="K5182" s="9"/>
      <c r="L5182" s="9"/>
      <c r="V5182" s="16"/>
    </row>
    <row r="5183" spans="8:22" x14ac:dyDescent="0.2">
      <c r="H5183" s="8"/>
      <c r="I5183" s="9"/>
      <c r="J5183" s="9"/>
      <c r="K5183" s="9"/>
      <c r="L5183" s="9"/>
      <c r="V5183" s="16"/>
    </row>
    <row r="5184" spans="8:22" x14ac:dyDescent="0.2">
      <c r="H5184" s="8"/>
      <c r="I5184" s="9"/>
      <c r="J5184" s="9"/>
      <c r="K5184" s="9"/>
      <c r="L5184" s="9"/>
      <c r="V5184" s="16"/>
    </row>
    <row r="5185" spans="8:22" x14ac:dyDescent="0.2">
      <c r="H5185" s="8"/>
      <c r="I5185" s="9"/>
      <c r="J5185" s="9"/>
      <c r="K5185" s="9"/>
      <c r="L5185" s="9"/>
      <c r="V5185" s="16"/>
    </row>
    <row r="5186" spans="8:22" x14ac:dyDescent="0.2">
      <c r="H5186" s="8"/>
      <c r="I5186" s="9"/>
      <c r="J5186" s="9"/>
      <c r="K5186" s="9"/>
      <c r="L5186" s="9"/>
      <c r="V5186" s="16"/>
    </row>
    <row r="5187" spans="8:22" x14ac:dyDescent="0.2">
      <c r="H5187" s="8"/>
      <c r="I5187" s="9"/>
      <c r="J5187" s="9"/>
      <c r="K5187" s="9"/>
      <c r="L5187" s="9"/>
      <c r="V5187" s="16"/>
    </row>
    <row r="5188" spans="8:22" x14ac:dyDescent="0.2">
      <c r="H5188" s="8"/>
      <c r="I5188" s="9"/>
      <c r="J5188" s="9"/>
      <c r="K5188" s="9"/>
      <c r="L5188" s="9"/>
      <c r="V5188" s="16"/>
    </row>
    <row r="5189" spans="8:22" x14ac:dyDescent="0.2">
      <c r="H5189" s="8"/>
      <c r="I5189" s="9"/>
      <c r="J5189" s="9"/>
      <c r="K5189" s="9"/>
      <c r="L5189" s="9"/>
      <c r="V5189" s="16"/>
    </row>
    <row r="5190" spans="8:22" x14ac:dyDescent="0.2">
      <c r="H5190" s="8"/>
      <c r="I5190" s="9"/>
      <c r="J5190" s="9"/>
      <c r="K5190" s="9"/>
      <c r="L5190" s="9"/>
      <c r="V5190" s="16"/>
    </row>
    <row r="5191" spans="8:22" x14ac:dyDescent="0.2">
      <c r="H5191" s="8"/>
      <c r="I5191" s="9"/>
      <c r="J5191" s="9"/>
      <c r="K5191" s="9"/>
      <c r="L5191" s="9"/>
      <c r="V5191" s="16"/>
    </row>
    <row r="5192" spans="8:22" x14ac:dyDescent="0.2">
      <c r="H5192" s="8"/>
      <c r="I5192" s="9"/>
      <c r="J5192" s="9"/>
      <c r="K5192" s="9"/>
      <c r="L5192" s="9"/>
      <c r="V5192" s="16"/>
    </row>
    <row r="5193" spans="8:22" x14ac:dyDescent="0.2">
      <c r="H5193" s="8"/>
      <c r="I5193" s="9"/>
      <c r="J5193" s="9"/>
      <c r="K5193" s="9"/>
      <c r="L5193" s="9"/>
      <c r="V5193" s="16"/>
    </row>
    <row r="5194" spans="8:22" x14ac:dyDescent="0.2">
      <c r="H5194" s="8"/>
      <c r="I5194" s="9"/>
      <c r="J5194" s="9"/>
      <c r="K5194" s="9"/>
      <c r="L5194" s="9"/>
      <c r="V5194" s="16"/>
    </row>
    <row r="5195" spans="8:22" x14ac:dyDescent="0.2">
      <c r="H5195" s="8"/>
      <c r="I5195" s="9"/>
      <c r="J5195" s="9"/>
      <c r="K5195" s="9"/>
      <c r="L5195" s="9"/>
      <c r="V5195" s="16"/>
    </row>
    <row r="5196" spans="8:22" x14ac:dyDescent="0.2">
      <c r="H5196" s="8"/>
      <c r="I5196" s="9"/>
      <c r="J5196" s="9"/>
      <c r="K5196" s="9"/>
      <c r="L5196" s="9"/>
      <c r="V5196" s="16"/>
    </row>
    <row r="5197" spans="8:22" x14ac:dyDescent="0.2">
      <c r="H5197" s="8"/>
      <c r="I5197" s="9"/>
      <c r="J5197" s="9"/>
      <c r="K5197" s="9"/>
      <c r="L5197" s="9"/>
      <c r="V5197" s="16"/>
    </row>
    <row r="5198" spans="8:22" x14ac:dyDescent="0.2">
      <c r="H5198" s="8"/>
      <c r="I5198" s="9"/>
      <c r="J5198" s="9"/>
      <c r="K5198" s="9"/>
      <c r="L5198" s="9"/>
      <c r="V5198" s="16"/>
    </row>
    <row r="5199" spans="8:22" x14ac:dyDescent="0.2">
      <c r="H5199" s="8"/>
      <c r="I5199" s="9"/>
      <c r="J5199" s="9"/>
      <c r="K5199" s="9"/>
      <c r="L5199" s="9"/>
      <c r="V5199" s="16"/>
    </row>
    <row r="5200" spans="8:22" x14ac:dyDescent="0.2">
      <c r="H5200" s="8"/>
      <c r="I5200" s="9"/>
      <c r="J5200" s="9"/>
      <c r="K5200" s="9"/>
      <c r="L5200" s="9"/>
      <c r="V5200" s="16"/>
    </row>
    <row r="5201" spans="8:22" x14ac:dyDescent="0.2">
      <c r="H5201" s="8"/>
      <c r="I5201" s="9"/>
      <c r="J5201" s="9"/>
      <c r="K5201" s="9"/>
      <c r="L5201" s="9"/>
      <c r="V5201" s="16"/>
    </row>
    <row r="5202" spans="8:22" x14ac:dyDescent="0.2">
      <c r="H5202" s="8"/>
      <c r="I5202" s="9"/>
      <c r="J5202" s="9"/>
      <c r="K5202" s="9"/>
      <c r="L5202" s="9"/>
      <c r="V5202" s="16"/>
    </row>
    <row r="5203" spans="8:22" x14ac:dyDescent="0.2">
      <c r="H5203" s="8"/>
      <c r="I5203" s="9"/>
      <c r="J5203" s="9"/>
      <c r="K5203" s="9"/>
      <c r="L5203" s="9"/>
      <c r="V5203" s="16"/>
    </row>
    <row r="5204" spans="8:22" x14ac:dyDescent="0.2">
      <c r="H5204" s="8"/>
      <c r="I5204" s="9"/>
      <c r="J5204" s="9"/>
      <c r="K5204" s="9"/>
      <c r="L5204" s="9"/>
      <c r="V5204" s="16"/>
    </row>
    <row r="5205" spans="8:22" x14ac:dyDescent="0.2">
      <c r="H5205" s="8"/>
      <c r="I5205" s="9"/>
      <c r="J5205" s="9"/>
      <c r="K5205" s="9"/>
      <c r="L5205" s="9"/>
      <c r="V5205" s="16"/>
    </row>
    <row r="5206" spans="8:22" x14ac:dyDescent="0.2">
      <c r="H5206" s="8"/>
      <c r="I5206" s="9"/>
      <c r="J5206" s="9"/>
      <c r="K5206" s="9"/>
      <c r="L5206" s="9"/>
      <c r="V5206" s="16"/>
    </row>
    <row r="5207" spans="8:22" x14ac:dyDescent="0.2">
      <c r="H5207" s="8"/>
      <c r="I5207" s="9"/>
      <c r="J5207" s="9"/>
      <c r="K5207" s="9"/>
      <c r="L5207" s="9"/>
      <c r="V5207" s="16"/>
    </row>
    <row r="5208" spans="8:22" x14ac:dyDescent="0.2">
      <c r="H5208" s="8"/>
      <c r="I5208" s="9"/>
      <c r="J5208" s="9"/>
      <c r="K5208" s="9"/>
      <c r="L5208" s="9"/>
      <c r="V5208" s="16"/>
    </row>
    <row r="5209" spans="8:22" x14ac:dyDescent="0.2">
      <c r="H5209" s="8"/>
      <c r="I5209" s="9"/>
      <c r="J5209" s="9"/>
      <c r="K5209" s="9"/>
      <c r="L5209" s="9"/>
      <c r="V5209" s="16"/>
    </row>
    <row r="5210" spans="8:22" x14ac:dyDescent="0.2">
      <c r="H5210" s="8"/>
      <c r="I5210" s="9"/>
      <c r="J5210" s="9"/>
      <c r="K5210" s="9"/>
      <c r="L5210" s="9"/>
      <c r="V5210" s="16"/>
    </row>
    <row r="5211" spans="8:22" x14ac:dyDescent="0.2">
      <c r="H5211" s="8"/>
      <c r="I5211" s="9"/>
      <c r="J5211" s="9"/>
      <c r="K5211" s="9"/>
      <c r="L5211" s="9"/>
      <c r="V5211" s="16"/>
    </row>
    <row r="5212" spans="8:22" x14ac:dyDescent="0.2">
      <c r="H5212" s="8"/>
      <c r="I5212" s="9"/>
      <c r="J5212" s="9"/>
      <c r="K5212" s="9"/>
      <c r="L5212" s="9"/>
      <c r="V5212" s="16"/>
    </row>
    <row r="5213" spans="8:22" x14ac:dyDescent="0.2">
      <c r="H5213" s="8"/>
      <c r="I5213" s="9"/>
      <c r="J5213" s="9"/>
      <c r="K5213" s="9"/>
      <c r="L5213" s="9"/>
      <c r="V5213" s="16"/>
    </row>
    <row r="5214" spans="8:22" x14ac:dyDescent="0.2">
      <c r="H5214" s="8"/>
      <c r="I5214" s="9"/>
      <c r="J5214" s="9"/>
      <c r="K5214" s="9"/>
      <c r="L5214" s="9"/>
      <c r="V5214" s="16"/>
    </row>
    <row r="5215" spans="8:22" x14ac:dyDescent="0.2">
      <c r="H5215" s="8"/>
      <c r="I5215" s="9"/>
      <c r="J5215" s="9"/>
      <c r="K5215" s="9"/>
      <c r="L5215" s="9"/>
      <c r="V5215" s="16"/>
    </row>
    <row r="5216" spans="8:22" x14ac:dyDescent="0.2">
      <c r="H5216" s="8"/>
      <c r="I5216" s="9"/>
      <c r="J5216" s="9"/>
      <c r="K5216" s="9"/>
      <c r="L5216" s="9"/>
      <c r="V5216" s="16"/>
    </row>
    <row r="5217" spans="8:22" x14ac:dyDescent="0.2">
      <c r="H5217" s="8"/>
      <c r="I5217" s="9"/>
      <c r="J5217" s="9"/>
      <c r="K5217" s="9"/>
      <c r="L5217" s="9"/>
      <c r="V5217" s="16"/>
    </row>
    <row r="5218" spans="8:22" x14ac:dyDescent="0.2">
      <c r="H5218" s="8"/>
      <c r="I5218" s="9"/>
      <c r="J5218" s="9"/>
      <c r="K5218" s="9"/>
      <c r="L5218" s="9"/>
      <c r="V5218" s="16"/>
    </row>
    <row r="5219" spans="8:22" x14ac:dyDescent="0.2">
      <c r="H5219" s="8"/>
      <c r="I5219" s="9"/>
      <c r="J5219" s="9"/>
      <c r="K5219" s="9"/>
      <c r="L5219" s="9"/>
      <c r="V5219" s="16"/>
    </row>
    <row r="5220" spans="8:22" x14ac:dyDescent="0.2">
      <c r="H5220" s="8"/>
      <c r="I5220" s="9"/>
      <c r="J5220" s="9"/>
      <c r="K5220" s="9"/>
      <c r="L5220" s="9"/>
      <c r="V5220" s="16"/>
    </row>
    <row r="5221" spans="8:22" x14ac:dyDescent="0.2">
      <c r="H5221" s="8"/>
      <c r="I5221" s="9"/>
      <c r="J5221" s="9"/>
      <c r="K5221" s="9"/>
      <c r="L5221" s="9"/>
      <c r="V5221" s="16"/>
    </row>
    <row r="5222" spans="8:22" x14ac:dyDescent="0.2">
      <c r="H5222" s="8"/>
      <c r="I5222" s="9"/>
      <c r="J5222" s="9"/>
      <c r="K5222" s="9"/>
      <c r="L5222" s="9"/>
      <c r="V5222" s="16"/>
    </row>
    <row r="5223" spans="8:22" x14ac:dyDescent="0.2">
      <c r="H5223" s="8"/>
      <c r="I5223" s="9"/>
      <c r="J5223" s="9"/>
      <c r="K5223" s="9"/>
      <c r="L5223" s="9"/>
      <c r="V5223" s="16"/>
    </row>
    <row r="5224" spans="8:22" x14ac:dyDescent="0.2">
      <c r="H5224" s="8"/>
      <c r="I5224" s="9"/>
      <c r="J5224" s="9"/>
      <c r="K5224" s="9"/>
      <c r="L5224" s="9"/>
      <c r="V5224" s="16"/>
    </row>
    <row r="5225" spans="8:22" x14ac:dyDescent="0.2">
      <c r="H5225" s="8"/>
      <c r="I5225" s="9"/>
      <c r="J5225" s="9"/>
      <c r="K5225" s="9"/>
      <c r="L5225" s="9"/>
      <c r="V5225" s="16"/>
    </row>
    <row r="5226" spans="8:22" x14ac:dyDescent="0.2">
      <c r="H5226" s="8"/>
      <c r="I5226" s="9"/>
      <c r="J5226" s="9"/>
      <c r="K5226" s="9"/>
      <c r="L5226" s="9"/>
      <c r="V5226" s="16"/>
    </row>
    <row r="5227" spans="8:22" x14ac:dyDescent="0.2">
      <c r="H5227" s="8"/>
      <c r="I5227" s="9"/>
      <c r="J5227" s="9"/>
      <c r="K5227" s="9"/>
      <c r="L5227" s="9"/>
      <c r="V5227" s="16"/>
    </row>
    <row r="5228" spans="8:22" x14ac:dyDescent="0.2">
      <c r="H5228" s="8"/>
      <c r="I5228" s="9"/>
      <c r="J5228" s="9"/>
      <c r="K5228" s="9"/>
      <c r="L5228" s="9"/>
      <c r="V5228" s="16"/>
    </row>
    <row r="5229" spans="8:22" x14ac:dyDescent="0.2">
      <c r="H5229" s="8"/>
      <c r="I5229" s="9"/>
      <c r="J5229" s="9"/>
      <c r="K5229" s="9"/>
      <c r="L5229" s="9"/>
      <c r="V5229" s="16"/>
    </row>
    <row r="5230" spans="8:22" x14ac:dyDescent="0.2">
      <c r="H5230" s="8"/>
      <c r="I5230" s="9"/>
      <c r="J5230" s="9"/>
      <c r="K5230" s="9"/>
      <c r="L5230" s="9"/>
      <c r="V5230" s="16"/>
    </row>
    <row r="5231" spans="8:22" x14ac:dyDescent="0.2">
      <c r="H5231" s="8"/>
      <c r="I5231" s="9"/>
      <c r="J5231" s="9"/>
      <c r="K5231" s="9"/>
      <c r="L5231" s="9"/>
      <c r="V5231" s="16"/>
    </row>
    <row r="5232" spans="8:22" x14ac:dyDescent="0.2">
      <c r="H5232" s="8"/>
      <c r="I5232" s="9"/>
      <c r="J5232" s="9"/>
      <c r="K5232" s="9"/>
      <c r="L5232" s="9"/>
      <c r="V5232" s="16"/>
    </row>
    <row r="5233" spans="8:22" x14ac:dyDescent="0.2">
      <c r="H5233" s="8"/>
      <c r="I5233" s="9"/>
      <c r="J5233" s="9"/>
      <c r="K5233" s="9"/>
      <c r="L5233" s="9"/>
      <c r="V5233" s="16"/>
    </row>
    <row r="5234" spans="8:22" x14ac:dyDescent="0.2">
      <c r="H5234" s="8"/>
      <c r="I5234" s="9"/>
      <c r="J5234" s="9"/>
      <c r="K5234" s="9"/>
      <c r="L5234" s="9"/>
      <c r="V5234" s="16"/>
    </row>
    <row r="5235" spans="8:22" x14ac:dyDescent="0.2">
      <c r="H5235" s="8"/>
      <c r="I5235" s="9"/>
      <c r="J5235" s="9"/>
      <c r="K5235" s="9"/>
      <c r="L5235" s="9"/>
      <c r="V5235" s="16"/>
    </row>
    <row r="5236" spans="8:22" x14ac:dyDescent="0.2">
      <c r="H5236" s="8"/>
      <c r="I5236" s="9"/>
      <c r="J5236" s="9"/>
      <c r="K5236" s="9"/>
      <c r="L5236" s="9"/>
      <c r="V5236" s="16"/>
    </row>
    <row r="5237" spans="8:22" x14ac:dyDescent="0.2">
      <c r="H5237" s="8"/>
      <c r="I5237" s="9"/>
      <c r="J5237" s="9"/>
      <c r="K5237" s="9"/>
      <c r="L5237" s="9"/>
      <c r="V5237" s="16"/>
    </row>
    <row r="5238" spans="8:22" x14ac:dyDescent="0.2">
      <c r="H5238" s="8"/>
      <c r="I5238" s="9"/>
      <c r="J5238" s="9"/>
      <c r="K5238" s="9"/>
      <c r="L5238" s="9"/>
      <c r="V5238" s="16"/>
    </row>
    <row r="5239" spans="8:22" x14ac:dyDescent="0.2">
      <c r="H5239" s="8"/>
      <c r="I5239" s="9"/>
      <c r="J5239" s="9"/>
      <c r="K5239" s="9"/>
      <c r="L5239" s="9"/>
      <c r="V5239" s="16"/>
    </row>
    <row r="5240" spans="8:22" x14ac:dyDescent="0.2">
      <c r="H5240" s="8"/>
      <c r="I5240" s="9"/>
      <c r="J5240" s="9"/>
      <c r="K5240" s="9"/>
      <c r="L5240" s="9"/>
      <c r="V5240" s="16"/>
    </row>
    <row r="5241" spans="8:22" x14ac:dyDescent="0.2">
      <c r="H5241" s="8"/>
      <c r="I5241" s="9"/>
      <c r="J5241" s="9"/>
      <c r="K5241" s="9"/>
      <c r="L5241" s="9"/>
      <c r="V5241" s="16"/>
    </row>
    <row r="5242" spans="8:22" x14ac:dyDescent="0.2">
      <c r="H5242" s="8"/>
      <c r="I5242" s="9"/>
      <c r="J5242" s="9"/>
      <c r="K5242" s="9"/>
      <c r="L5242" s="9"/>
      <c r="V5242" s="16"/>
    </row>
    <row r="5243" spans="8:22" x14ac:dyDescent="0.2">
      <c r="H5243" s="8"/>
      <c r="I5243" s="9"/>
      <c r="J5243" s="9"/>
      <c r="K5243" s="9"/>
      <c r="L5243" s="9"/>
      <c r="V5243" s="16"/>
    </row>
    <row r="5244" spans="8:22" x14ac:dyDescent="0.2">
      <c r="H5244" s="8"/>
      <c r="I5244" s="9"/>
      <c r="J5244" s="9"/>
      <c r="K5244" s="9"/>
      <c r="L5244" s="9"/>
      <c r="V5244" s="16"/>
    </row>
    <row r="5245" spans="8:22" x14ac:dyDescent="0.2">
      <c r="H5245" s="8"/>
      <c r="I5245" s="9"/>
      <c r="J5245" s="9"/>
      <c r="K5245" s="9"/>
      <c r="L5245" s="9"/>
      <c r="V5245" s="16"/>
    </row>
    <row r="5246" spans="8:22" x14ac:dyDescent="0.2">
      <c r="H5246" s="8"/>
      <c r="I5246" s="9"/>
      <c r="J5246" s="9"/>
      <c r="K5246" s="9"/>
      <c r="L5246" s="9"/>
      <c r="V5246" s="16"/>
    </row>
    <row r="5247" spans="8:22" x14ac:dyDescent="0.2">
      <c r="H5247" s="8"/>
      <c r="I5247" s="9"/>
      <c r="J5247" s="9"/>
      <c r="K5247" s="9"/>
      <c r="L5247" s="9"/>
      <c r="V5247" s="16"/>
    </row>
    <row r="5248" spans="8:22" x14ac:dyDescent="0.2">
      <c r="H5248" s="8"/>
      <c r="I5248" s="9"/>
      <c r="J5248" s="9"/>
      <c r="K5248" s="9"/>
      <c r="L5248" s="9"/>
      <c r="V5248" s="16"/>
    </row>
    <row r="5249" spans="8:22" x14ac:dyDescent="0.2">
      <c r="H5249" s="8"/>
      <c r="I5249" s="9"/>
      <c r="J5249" s="9"/>
      <c r="K5249" s="9"/>
      <c r="L5249" s="9"/>
      <c r="V5249" s="16"/>
    </row>
    <row r="5250" spans="8:22" x14ac:dyDescent="0.2">
      <c r="H5250" s="8"/>
      <c r="I5250" s="9"/>
      <c r="J5250" s="9"/>
      <c r="K5250" s="9"/>
      <c r="L5250" s="9"/>
      <c r="V5250" s="16"/>
    </row>
    <row r="5251" spans="8:22" x14ac:dyDescent="0.2">
      <c r="H5251" s="8"/>
      <c r="I5251" s="9"/>
      <c r="J5251" s="9"/>
      <c r="K5251" s="9"/>
      <c r="L5251" s="9"/>
      <c r="V5251" s="16"/>
    </row>
    <row r="5252" spans="8:22" x14ac:dyDescent="0.2">
      <c r="H5252" s="8"/>
      <c r="I5252" s="9"/>
      <c r="J5252" s="9"/>
      <c r="K5252" s="9"/>
      <c r="L5252" s="9"/>
      <c r="V5252" s="16"/>
    </row>
    <row r="5253" spans="8:22" x14ac:dyDescent="0.2">
      <c r="H5253" s="8"/>
      <c r="I5253" s="9"/>
      <c r="J5253" s="9"/>
      <c r="K5253" s="9"/>
      <c r="L5253" s="9"/>
      <c r="V5253" s="16"/>
    </row>
    <row r="5254" spans="8:22" x14ac:dyDescent="0.2">
      <c r="H5254" s="8"/>
      <c r="I5254" s="9"/>
      <c r="J5254" s="9"/>
      <c r="K5254" s="9"/>
      <c r="L5254" s="9"/>
      <c r="V5254" s="16"/>
    </row>
    <row r="5255" spans="8:22" x14ac:dyDescent="0.2">
      <c r="H5255" s="8"/>
      <c r="I5255" s="9"/>
      <c r="J5255" s="9"/>
      <c r="K5255" s="9"/>
      <c r="L5255" s="9"/>
      <c r="V5255" s="16"/>
    </row>
    <row r="5256" spans="8:22" x14ac:dyDescent="0.2">
      <c r="H5256" s="8"/>
      <c r="I5256" s="9"/>
      <c r="J5256" s="9"/>
      <c r="K5256" s="9"/>
      <c r="L5256" s="9"/>
      <c r="V5256" s="16"/>
    </row>
    <row r="5257" spans="8:22" x14ac:dyDescent="0.2">
      <c r="H5257" s="8"/>
      <c r="I5257" s="9"/>
      <c r="J5257" s="9"/>
      <c r="K5257" s="9"/>
      <c r="L5257" s="9"/>
      <c r="V5257" s="16"/>
    </row>
    <row r="5258" spans="8:22" x14ac:dyDescent="0.2">
      <c r="H5258" s="8"/>
      <c r="I5258" s="9"/>
      <c r="J5258" s="9"/>
      <c r="K5258" s="9"/>
      <c r="L5258" s="9"/>
      <c r="V5258" s="16"/>
    </row>
    <row r="5259" spans="8:22" x14ac:dyDescent="0.2">
      <c r="H5259" s="8"/>
      <c r="I5259" s="9"/>
      <c r="J5259" s="9"/>
      <c r="K5259" s="9"/>
      <c r="L5259" s="9"/>
      <c r="V5259" s="16"/>
    </row>
    <row r="5260" spans="8:22" x14ac:dyDescent="0.2">
      <c r="H5260" s="8"/>
      <c r="I5260" s="9"/>
      <c r="J5260" s="9"/>
      <c r="K5260" s="9"/>
      <c r="L5260" s="9"/>
      <c r="V5260" s="16"/>
    </row>
    <row r="5261" spans="8:22" x14ac:dyDescent="0.2">
      <c r="H5261" s="8"/>
      <c r="I5261" s="9"/>
      <c r="J5261" s="9"/>
      <c r="K5261" s="9"/>
      <c r="L5261" s="9"/>
      <c r="V5261" s="16"/>
    </row>
    <row r="5262" spans="8:22" x14ac:dyDescent="0.2">
      <c r="H5262" s="8"/>
      <c r="I5262" s="9"/>
      <c r="J5262" s="9"/>
      <c r="K5262" s="9"/>
      <c r="L5262" s="9"/>
      <c r="V5262" s="16"/>
    </row>
    <row r="5263" spans="8:22" x14ac:dyDescent="0.2">
      <c r="H5263" s="8"/>
      <c r="I5263" s="9"/>
      <c r="J5263" s="9"/>
      <c r="K5263" s="9"/>
      <c r="L5263" s="9"/>
      <c r="V5263" s="16"/>
    </row>
    <row r="5264" spans="8:22" x14ac:dyDescent="0.2">
      <c r="H5264" s="8"/>
      <c r="I5264" s="9"/>
      <c r="J5264" s="9"/>
      <c r="K5264" s="9"/>
      <c r="L5264" s="9"/>
      <c r="V5264" s="16"/>
    </row>
    <row r="5265" spans="8:22" x14ac:dyDescent="0.2">
      <c r="H5265" s="8"/>
      <c r="I5265" s="9"/>
      <c r="J5265" s="9"/>
      <c r="K5265" s="9"/>
      <c r="L5265" s="9"/>
      <c r="V5265" s="16"/>
    </row>
    <row r="5266" spans="8:22" x14ac:dyDescent="0.2">
      <c r="H5266" s="8"/>
      <c r="I5266" s="9"/>
      <c r="J5266" s="9"/>
      <c r="K5266" s="9"/>
      <c r="L5266" s="9"/>
      <c r="V5266" s="16"/>
    </row>
    <row r="5267" spans="8:22" x14ac:dyDescent="0.2">
      <c r="H5267" s="8"/>
      <c r="I5267" s="9"/>
      <c r="J5267" s="9"/>
      <c r="K5267" s="9"/>
      <c r="L5267" s="9"/>
      <c r="V5267" s="16"/>
    </row>
    <row r="5268" spans="8:22" x14ac:dyDescent="0.2">
      <c r="H5268" s="8"/>
      <c r="I5268" s="9"/>
      <c r="J5268" s="9"/>
      <c r="K5268" s="9"/>
      <c r="L5268" s="9"/>
      <c r="V5268" s="16"/>
    </row>
    <row r="5269" spans="8:22" x14ac:dyDescent="0.2">
      <c r="H5269" s="8"/>
      <c r="I5269" s="9"/>
      <c r="J5269" s="9"/>
      <c r="K5269" s="9"/>
      <c r="L5269" s="9"/>
      <c r="V5269" s="16"/>
    </row>
    <row r="5270" spans="8:22" x14ac:dyDescent="0.2">
      <c r="H5270" s="8"/>
      <c r="I5270" s="9"/>
      <c r="J5270" s="9"/>
      <c r="K5270" s="9"/>
      <c r="L5270" s="9"/>
      <c r="V5270" s="16"/>
    </row>
    <row r="5271" spans="8:22" x14ac:dyDescent="0.2">
      <c r="H5271" s="8"/>
      <c r="I5271" s="9"/>
      <c r="J5271" s="9"/>
      <c r="K5271" s="9"/>
      <c r="L5271" s="9"/>
      <c r="V5271" s="16"/>
    </row>
    <row r="5272" spans="8:22" x14ac:dyDescent="0.2">
      <c r="H5272" s="8"/>
      <c r="I5272" s="9"/>
      <c r="J5272" s="9"/>
      <c r="K5272" s="9"/>
      <c r="L5272" s="9"/>
      <c r="V5272" s="16"/>
    </row>
    <row r="5273" spans="8:22" x14ac:dyDescent="0.2">
      <c r="H5273" s="8"/>
      <c r="I5273" s="9"/>
      <c r="J5273" s="9"/>
      <c r="K5273" s="9"/>
      <c r="L5273" s="9"/>
      <c r="V5273" s="16"/>
    </row>
    <row r="5274" spans="8:22" x14ac:dyDescent="0.2">
      <c r="H5274" s="8"/>
      <c r="I5274" s="9"/>
      <c r="J5274" s="9"/>
      <c r="K5274" s="9"/>
      <c r="L5274" s="9"/>
      <c r="V5274" s="16"/>
    </row>
    <row r="5275" spans="8:22" x14ac:dyDescent="0.2">
      <c r="H5275" s="8"/>
      <c r="I5275" s="9"/>
      <c r="J5275" s="9"/>
      <c r="K5275" s="9"/>
      <c r="L5275" s="9"/>
      <c r="V5275" s="16"/>
    </row>
    <row r="5276" spans="8:22" x14ac:dyDescent="0.2">
      <c r="H5276" s="8"/>
      <c r="I5276" s="9"/>
      <c r="J5276" s="9"/>
      <c r="K5276" s="9"/>
      <c r="L5276" s="9"/>
      <c r="V5276" s="16"/>
    </row>
    <row r="5277" spans="8:22" x14ac:dyDescent="0.2">
      <c r="H5277" s="8"/>
      <c r="I5277" s="9"/>
      <c r="J5277" s="9"/>
      <c r="K5277" s="9"/>
      <c r="L5277" s="9"/>
      <c r="V5277" s="16"/>
    </row>
    <row r="5278" spans="8:22" x14ac:dyDescent="0.2">
      <c r="H5278" s="8"/>
      <c r="I5278" s="9"/>
      <c r="J5278" s="9"/>
      <c r="K5278" s="9"/>
      <c r="L5278" s="9"/>
      <c r="V5278" s="16"/>
    </row>
    <row r="5279" spans="8:22" x14ac:dyDescent="0.2">
      <c r="H5279" s="8"/>
      <c r="I5279" s="9"/>
      <c r="J5279" s="9"/>
      <c r="K5279" s="9"/>
      <c r="L5279" s="9"/>
      <c r="V5279" s="16"/>
    </row>
    <row r="5280" spans="8:22" x14ac:dyDescent="0.2">
      <c r="H5280" s="8"/>
      <c r="I5280" s="9"/>
      <c r="J5280" s="9"/>
      <c r="K5280" s="9"/>
      <c r="L5280" s="9"/>
      <c r="V5280" s="16"/>
    </row>
    <row r="5281" spans="8:22" x14ac:dyDescent="0.2">
      <c r="H5281" s="8"/>
      <c r="I5281" s="9"/>
      <c r="J5281" s="9"/>
      <c r="K5281" s="9"/>
      <c r="L5281" s="9"/>
      <c r="V5281" s="16"/>
    </row>
    <row r="5282" spans="8:22" x14ac:dyDescent="0.2">
      <c r="H5282" s="8"/>
      <c r="I5282" s="9"/>
      <c r="J5282" s="9"/>
      <c r="K5282" s="9"/>
      <c r="L5282" s="9"/>
      <c r="V5282" s="16"/>
    </row>
    <row r="5283" spans="8:22" x14ac:dyDescent="0.2">
      <c r="H5283" s="8"/>
      <c r="I5283" s="9"/>
      <c r="J5283" s="9"/>
      <c r="K5283" s="9"/>
      <c r="L5283" s="9"/>
      <c r="V5283" s="16"/>
    </row>
    <row r="5284" spans="8:22" x14ac:dyDescent="0.2">
      <c r="H5284" s="8"/>
      <c r="I5284" s="9"/>
      <c r="J5284" s="9"/>
      <c r="K5284" s="9"/>
      <c r="L5284" s="9"/>
      <c r="V5284" s="16"/>
    </row>
    <row r="5285" spans="8:22" x14ac:dyDescent="0.2">
      <c r="H5285" s="8"/>
      <c r="I5285" s="9"/>
      <c r="J5285" s="9"/>
      <c r="K5285" s="9"/>
      <c r="L5285" s="9"/>
      <c r="V5285" s="16"/>
    </row>
    <row r="5286" spans="8:22" x14ac:dyDescent="0.2">
      <c r="H5286" s="8"/>
      <c r="I5286" s="9"/>
      <c r="J5286" s="9"/>
      <c r="K5286" s="9"/>
      <c r="L5286" s="9"/>
      <c r="V5286" s="16"/>
    </row>
    <row r="5287" spans="8:22" x14ac:dyDescent="0.2">
      <c r="H5287" s="8"/>
      <c r="I5287" s="9"/>
      <c r="J5287" s="9"/>
      <c r="K5287" s="9"/>
      <c r="L5287" s="9"/>
      <c r="V5287" s="16"/>
    </row>
    <row r="5288" spans="8:22" x14ac:dyDescent="0.2">
      <c r="H5288" s="8"/>
      <c r="I5288" s="9"/>
      <c r="J5288" s="9"/>
      <c r="K5288" s="9"/>
      <c r="L5288" s="9"/>
      <c r="V5288" s="16"/>
    </row>
    <row r="5289" spans="8:22" x14ac:dyDescent="0.2">
      <c r="H5289" s="8"/>
      <c r="I5289" s="9"/>
      <c r="J5289" s="9"/>
      <c r="K5289" s="9"/>
      <c r="L5289" s="9"/>
      <c r="V5289" s="16"/>
    </row>
    <row r="5290" spans="8:22" x14ac:dyDescent="0.2">
      <c r="H5290" s="8"/>
      <c r="I5290" s="9"/>
      <c r="J5290" s="9"/>
      <c r="K5290" s="9"/>
      <c r="L5290" s="9"/>
      <c r="V5290" s="16"/>
    </row>
    <row r="5291" spans="8:22" x14ac:dyDescent="0.2">
      <c r="H5291" s="8"/>
      <c r="I5291" s="9"/>
      <c r="J5291" s="9"/>
      <c r="K5291" s="9"/>
      <c r="L5291" s="9"/>
      <c r="V5291" s="16"/>
    </row>
    <row r="5292" spans="8:22" x14ac:dyDescent="0.2">
      <c r="H5292" s="8"/>
      <c r="I5292" s="9"/>
      <c r="J5292" s="9"/>
      <c r="K5292" s="9"/>
      <c r="L5292" s="9"/>
      <c r="V5292" s="16"/>
    </row>
    <row r="5293" spans="8:22" x14ac:dyDescent="0.2">
      <c r="H5293" s="8"/>
      <c r="I5293" s="9"/>
      <c r="J5293" s="9"/>
      <c r="K5293" s="9"/>
      <c r="L5293" s="9"/>
      <c r="V5293" s="16"/>
    </row>
    <row r="5294" spans="8:22" x14ac:dyDescent="0.2">
      <c r="H5294" s="8"/>
      <c r="I5294" s="9"/>
      <c r="J5294" s="9"/>
      <c r="K5294" s="9"/>
      <c r="L5294" s="9"/>
      <c r="V5294" s="16"/>
    </row>
    <row r="5295" spans="8:22" x14ac:dyDescent="0.2">
      <c r="H5295" s="8"/>
      <c r="I5295" s="9"/>
      <c r="J5295" s="9"/>
      <c r="K5295" s="9"/>
      <c r="L5295" s="9"/>
      <c r="V5295" s="16"/>
    </row>
    <row r="5296" spans="8:22" x14ac:dyDescent="0.2">
      <c r="H5296" s="8"/>
      <c r="I5296" s="9"/>
      <c r="J5296" s="9"/>
      <c r="K5296" s="9"/>
      <c r="L5296" s="9"/>
      <c r="V5296" s="16"/>
    </row>
    <row r="5297" spans="8:22" x14ac:dyDescent="0.2">
      <c r="H5297" s="8"/>
      <c r="I5297" s="9"/>
      <c r="J5297" s="9"/>
      <c r="K5297" s="9"/>
      <c r="L5297" s="9"/>
      <c r="V5297" s="16"/>
    </row>
    <row r="5298" spans="8:22" x14ac:dyDescent="0.2">
      <c r="H5298" s="8"/>
      <c r="I5298" s="9"/>
      <c r="J5298" s="9"/>
      <c r="K5298" s="9"/>
      <c r="L5298" s="9"/>
      <c r="V5298" s="16"/>
    </row>
    <row r="5299" spans="8:22" x14ac:dyDescent="0.2">
      <c r="H5299" s="8"/>
      <c r="I5299" s="9"/>
      <c r="J5299" s="9"/>
      <c r="K5299" s="9"/>
      <c r="L5299" s="9"/>
      <c r="V5299" s="16"/>
    </row>
    <row r="5300" spans="8:22" x14ac:dyDescent="0.2">
      <c r="H5300" s="8"/>
      <c r="I5300" s="9"/>
      <c r="J5300" s="9"/>
      <c r="K5300" s="9"/>
      <c r="L5300" s="9"/>
      <c r="V5300" s="16"/>
    </row>
    <row r="5301" spans="8:22" x14ac:dyDescent="0.2">
      <c r="H5301" s="8"/>
      <c r="I5301" s="9"/>
      <c r="J5301" s="9"/>
      <c r="K5301" s="9"/>
      <c r="L5301" s="9"/>
      <c r="V5301" s="16"/>
    </row>
    <row r="5302" spans="8:22" x14ac:dyDescent="0.2">
      <c r="H5302" s="8"/>
      <c r="I5302" s="9"/>
      <c r="J5302" s="9"/>
      <c r="K5302" s="9"/>
      <c r="L5302" s="9"/>
      <c r="V5302" s="16"/>
    </row>
    <row r="5303" spans="8:22" x14ac:dyDescent="0.2">
      <c r="H5303" s="8"/>
      <c r="I5303" s="9"/>
      <c r="J5303" s="9"/>
      <c r="K5303" s="9"/>
      <c r="L5303" s="9"/>
      <c r="V5303" s="16"/>
    </row>
    <row r="5304" spans="8:22" x14ac:dyDescent="0.2">
      <c r="H5304" s="8"/>
      <c r="I5304" s="9"/>
      <c r="J5304" s="9"/>
      <c r="K5304" s="9"/>
      <c r="L5304" s="9"/>
      <c r="V5304" s="16"/>
    </row>
    <row r="5305" spans="8:22" x14ac:dyDescent="0.2">
      <c r="H5305" s="8"/>
      <c r="I5305" s="9"/>
      <c r="J5305" s="9"/>
      <c r="K5305" s="9"/>
      <c r="L5305" s="9"/>
      <c r="V5305" s="16"/>
    </row>
    <row r="5306" spans="8:22" x14ac:dyDescent="0.2">
      <c r="H5306" s="8"/>
      <c r="I5306" s="9"/>
      <c r="J5306" s="9"/>
      <c r="K5306" s="9"/>
      <c r="L5306" s="9"/>
      <c r="V5306" s="16"/>
    </row>
    <row r="5307" spans="8:22" x14ac:dyDescent="0.2">
      <c r="H5307" s="8"/>
      <c r="I5307" s="9"/>
      <c r="J5307" s="9"/>
      <c r="K5307" s="9"/>
      <c r="L5307" s="9"/>
      <c r="V5307" s="16"/>
    </row>
    <row r="5308" spans="8:22" x14ac:dyDescent="0.2">
      <c r="H5308" s="8"/>
      <c r="I5308" s="9"/>
      <c r="J5308" s="9"/>
      <c r="K5308" s="9"/>
      <c r="L5308" s="9"/>
      <c r="V5308" s="16"/>
    </row>
    <row r="5309" spans="8:22" x14ac:dyDescent="0.2">
      <c r="H5309" s="8"/>
      <c r="I5309" s="9"/>
      <c r="J5309" s="9"/>
      <c r="K5309" s="9"/>
      <c r="L5309" s="9"/>
      <c r="V5309" s="16"/>
    </row>
    <row r="5310" spans="8:22" x14ac:dyDescent="0.2">
      <c r="H5310" s="8"/>
      <c r="I5310" s="9"/>
      <c r="J5310" s="9"/>
      <c r="K5310" s="9"/>
      <c r="L5310" s="9"/>
      <c r="V5310" s="16"/>
    </row>
    <row r="5311" spans="8:22" x14ac:dyDescent="0.2">
      <c r="H5311" s="8"/>
      <c r="I5311" s="9"/>
      <c r="J5311" s="9"/>
      <c r="K5311" s="9"/>
      <c r="L5311" s="9"/>
      <c r="V5311" s="16"/>
    </row>
    <row r="5312" spans="8:22" x14ac:dyDescent="0.2">
      <c r="H5312" s="8"/>
      <c r="I5312" s="9"/>
      <c r="J5312" s="9"/>
      <c r="K5312" s="9"/>
      <c r="L5312" s="9"/>
      <c r="V5312" s="16"/>
    </row>
    <row r="5313" spans="8:22" x14ac:dyDescent="0.2">
      <c r="H5313" s="8"/>
      <c r="I5313" s="9"/>
      <c r="J5313" s="9"/>
      <c r="K5313" s="9"/>
      <c r="L5313" s="9"/>
      <c r="V5313" s="16"/>
    </row>
    <row r="5314" spans="8:22" x14ac:dyDescent="0.2">
      <c r="H5314" s="8"/>
      <c r="I5314" s="9"/>
      <c r="J5314" s="9"/>
      <c r="K5314" s="9"/>
      <c r="L5314" s="9"/>
      <c r="V5314" s="16"/>
    </row>
    <row r="5315" spans="8:22" x14ac:dyDescent="0.2">
      <c r="H5315" s="8"/>
      <c r="I5315" s="9"/>
      <c r="J5315" s="9"/>
      <c r="K5315" s="9"/>
      <c r="L5315" s="9"/>
      <c r="V5315" s="16"/>
    </row>
    <row r="5316" spans="8:22" x14ac:dyDescent="0.2">
      <c r="H5316" s="8"/>
      <c r="I5316" s="9"/>
      <c r="J5316" s="9"/>
      <c r="K5316" s="9"/>
      <c r="L5316" s="9"/>
      <c r="V5316" s="16"/>
    </row>
    <row r="5317" spans="8:22" x14ac:dyDescent="0.2">
      <c r="H5317" s="8"/>
      <c r="I5317" s="9"/>
      <c r="J5317" s="9"/>
      <c r="K5317" s="9"/>
      <c r="L5317" s="9"/>
      <c r="V5317" s="16"/>
    </row>
    <row r="5318" spans="8:22" x14ac:dyDescent="0.2">
      <c r="H5318" s="8"/>
      <c r="I5318" s="9"/>
      <c r="J5318" s="9"/>
      <c r="K5318" s="9"/>
      <c r="L5318" s="9"/>
      <c r="V5318" s="16"/>
    </row>
    <row r="5319" spans="8:22" x14ac:dyDescent="0.2">
      <c r="H5319" s="8"/>
      <c r="I5319" s="9"/>
      <c r="J5319" s="9"/>
      <c r="K5319" s="9"/>
      <c r="L5319" s="9"/>
      <c r="V5319" s="16"/>
    </row>
    <row r="5320" spans="8:22" x14ac:dyDescent="0.2">
      <c r="H5320" s="8"/>
      <c r="I5320" s="9"/>
      <c r="J5320" s="9"/>
      <c r="K5320" s="9"/>
      <c r="L5320" s="9"/>
      <c r="V5320" s="16"/>
    </row>
    <row r="5321" spans="8:22" x14ac:dyDescent="0.2">
      <c r="H5321" s="8"/>
      <c r="I5321" s="9"/>
      <c r="J5321" s="9"/>
      <c r="K5321" s="9"/>
      <c r="L5321" s="9"/>
      <c r="V5321" s="16"/>
    </row>
    <row r="5322" spans="8:22" x14ac:dyDescent="0.2">
      <c r="H5322" s="8"/>
      <c r="I5322" s="9"/>
      <c r="J5322" s="9"/>
      <c r="K5322" s="9"/>
      <c r="L5322" s="9"/>
      <c r="V5322" s="16"/>
    </row>
    <row r="5323" spans="8:22" x14ac:dyDescent="0.2">
      <c r="H5323" s="8"/>
      <c r="I5323" s="9"/>
      <c r="J5323" s="9"/>
      <c r="K5323" s="9"/>
      <c r="L5323" s="9"/>
      <c r="V5323" s="16"/>
    </row>
    <row r="5324" spans="8:22" x14ac:dyDescent="0.2">
      <c r="H5324" s="8"/>
      <c r="I5324" s="9"/>
      <c r="J5324" s="9"/>
      <c r="K5324" s="9"/>
      <c r="L5324" s="9"/>
      <c r="V5324" s="16"/>
    </row>
    <row r="5325" spans="8:22" x14ac:dyDescent="0.2">
      <c r="H5325" s="8"/>
      <c r="I5325" s="9"/>
      <c r="J5325" s="9"/>
      <c r="K5325" s="9"/>
      <c r="L5325" s="9"/>
      <c r="V5325" s="16"/>
    </row>
    <row r="5326" spans="8:22" x14ac:dyDescent="0.2">
      <c r="H5326" s="8"/>
      <c r="I5326" s="9"/>
      <c r="J5326" s="9"/>
      <c r="K5326" s="9"/>
      <c r="L5326" s="9"/>
      <c r="V5326" s="16"/>
    </row>
    <row r="5327" spans="8:22" x14ac:dyDescent="0.2">
      <c r="H5327" s="8"/>
      <c r="I5327" s="9"/>
      <c r="J5327" s="9"/>
      <c r="K5327" s="9"/>
      <c r="L5327" s="9"/>
      <c r="V5327" s="16"/>
    </row>
    <row r="5328" spans="8:22" x14ac:dyDescent="0.2">
      <c r="H5328" s="8"/>
      <c r="I5328" s="9"/>
      <c r="J5328" s="9"/>
      <c r="K5328" s="9"/>
      <c r="L5328" s="9"/>
      <c r="V5328" s="16"/>
    </row>
    <row r="5329" spans="8:22" x14ac:dyDescent="0.2">
      <c r="H5329" s="8"/>
      <c r="I5329" s="9"/>
      <c r="J5329" s="9"/>
      <c r="K5329" s="9"/>
      <c r="L5329" s="9"/>
      <c r="V5329" s="16"/>
    </row>
    <row r="5330" spans="8:22" x14ac:dyDescent="0.2">
      <c r="H5330" s="8"/>
      <c r="I5330" s="9"/>
      <c r="J5330" s="9"/>
      <c r="K5330" s="9"/>
      <c r="L5330" s="9"/>
      <c r="V5330" s="16"/>
    </row>
    <row r="5331" spans="8:22" x14ac:dyDescent="0.2">
      <c r="H5331" s="8"/>
      <c r="I5331" s="9"/>
      <c r="J5331" s="9"/>
      <c r="K5331" s="9"/>
      <c r="L5331" s="9"/>
      <c r="V5331" s="16"/>
    </row>
    <row r="5332" spans="8:22" x14ac:dyDescent="0.2">
      <c r="H5332" s="8"/>
      <c r="I5332" s="9"/>
      <c r="J5332" s="9"/>
      <c r="K5332" s="9"/>
      <c r="L5332" s="9"/>
      <c r="V5332" s="16"/>
    </row>
    <row r="5333" spans="8:22" x14ac:dyDescent="0.2">
      <c r="H5333" s="8"/>
      <c r="I5333" s="9"/>
      <c r="J5333" s="9"/>
      <c r="K5333" s="9"/>
      <c r="L5333" s="9"/>
      <c r="V5333" s="16"/>
    </row>
    <row r="5334" spans="8:22" x14ac:dyDescent="0.2">
      <c r="H5334" s="8"/>
      <c r="I5334" s="9"/>
      <c r="J5334" s="9"/>
      <c r="K5334" s="9"/>
      <c r="L5334" s="9"/>
      <c r="V5334" s="16"/>
    </row>
    <row r="5335" spans="8:22" x14ac:dyDescent="0.2">
      <c r="H5335" s="8"/>
      <c r="I5335" s="9"/>
      <c r="J5335" s="9"/>
      <c r="K5335" s="9"/>
      <c r="L5335" s="9"/>
      <c r="V5335" s="16"/>
    </row>
    <row r="5336" spans="8:22" x14ac:dyDescent="0.2">
      <c r="H5336" s="8"/>
      <c r="I5336" s="9"/>
      <c r="J5336" s="9"/>
      <c r="K5336" s="9"/>
      <c r="L5336" s="9"/>
      <c r="V5336" s="16"/>
    </row>
    <row r="5337" spans="8:22" x14ac:dyDescent="0.2">
      <c r="H5337" s="8"/>
      <c r="I5337" s="9"/>
      <c r="J5337" s="9"/>
      <c r="K5337" s="9"/>
      <c r="L5337" s="9"/>
      <c r="V5337" s="16"/>
    </row>
    <row r="5338" spans="8:22" x14ac:dyDescent="0.2">
      <c r="H5338" s="8"/>
      <c r="I5338" s="9"/>
      <c r="J5338" s="9"/>
      <c r="K5338" s="9"/>
      <c r="L5338" s="9"/>
      <c r="V5338" s="16"/>
    </row>
    <row r="5339" spans="8:22" x14ac:dyDescent="0.2">
      <c r="H5339" s="8"/>
      <c r="I5339" s="9"/>
      <c r="J5339" s="9"/>
      <c r="K5339" s="9"/>
      <c r="L5339" s="9"/>
      <c r="V5339" s="16"/>
    </row>
    <row r="5340" spans="8:22" x14ac:dyDescent="0.2">
      <c r="H5340" s="8"/>
      <c r="I5340" s="9"/>
      <c r="J5340" s="9"/>
      <c r="K5340" s="9"/>
      <c r="L5340" s="9"/>
      <c r="V5340" s="16"/>
    </row>
    <row r="5341" spans="8:22" x14ac:dyDescent="0.2">
      <c r="H5341" s="8"/>
      <c r="I5341" s="9"/>
      <c r="J5341" s="9"/>
      <c r="K5341" s="9"/>
      <c r="L5341" s="9"/>
      <c r="V5341" s="16"/>
    </row>
    <row r="5342" spans="8:22" x14ac:dyDescent="0.2">
      <c r="H5342" s="8"/>
      <c r="I5342" s="9"/>
      <c r="J5342" s="9"/>
      <c r="K5342" s="9"/>
      <c r="L5342" s="9"/>
      <c r="V5342" s="16"/>
    </row>
    <row r="5343" spans="8:22" x14ac:dyDescent="0.2">
      <c r="H5343" s="8"/>
      <c r="I5343" s="9"/>
      <c r="J5343" s="9"/>
      <c r="K5343" s="9"/>
      <c r="L5343" s="9"/>
      <c r="V5343" s="16"/>
    </row>
    <row r="5344" spans="8:22" x14ac:dyDescent="0.2">
      <c r="H5344" s="8"/>
      <c r="I5344" s="9"/>
      <c r="J5344" s="9"/>
      <c r="K5344" s="9"/>
      <c r="L5344" s="9"/>
      <c r="V5344" s="16"/>
    </row>
    <row r="5345" spans="8:22" x14ac:dyDescent="0.2">
      <c r="H5345" s="8"/>
      <c r="I5345" s="9"/>
      <c r="J5345" s="9"/>
      <c r="K5345" s="9"/>
      <c r="L5345" s="9"/>
      <c r="V5345" s="16"/>
    </row>
    <row r="5346" spans="8:22" x14ac:dyDescent="0.2">
      <c r="H5346" s="8"/>
      <c r="I5346" s="9"/>
      <c r="J5346" s="9"/>
      <c r="K5346" s="9"/>
      <c r="L5346" s="9"/>
      <c r="V5346" s="16"/>
    </row>
    <row r="5347" spans="8:22" x14ac:dyDescent="0.2">
      <c r="H5347" s="8"/>
      <c r="I5347" s="9"/>
      <c r="J5347" s="9"/>
      <c r="K5347" s="9"/>
      <c r="L5347" s="9"/>
      <c r="V5347" s="16"/>
    </row>
    <row r="5348" spans="8:22" x14ac:dyDescent="0.2">
      <c r="H5348" s="8"/>
      <c r="I5348" s="9"/>
      <c r="J5348" s="9"/>
      <c r="K5348" s="9"/>
      <c r="L5348" s="9"/>
      <c r="V5348" s="16"/>
    </row>
    <row r="5349" spans="8:22" x14ac:dyDescent="0.2">
      <c r="H5349" s="8"/>
      <c r="I5349" s="9"/>
      <c r="J5349" s="9"/>
      <c r="K5349" s="9"/>
      <c r="L5349" s="9"/>
      <c r="V5349" s="16"/>
    </row>
    <row r="5350" spans="8:22" x14ac:dyDescent="0.2">
      <c r="H5350" s="8"/>
      <c r="I5350" s="9"/>
      <c r="J5350" s="9"/>
      <c r="K5350" s="9"/>
      <c r="L5350" s="9"/>
      <c r="V5350" s="16"/>
    </row>
    <row r="5351" spans="8:22" x14ac:dyDescent="0.2">
      <c r="H5351" s="8"/>
      <c r="I5351" s="9"/>
      <c r="J5351" s="9"/>
      <c r="K5351" s="9"/>
      <c r="L5351" s="9"/>
      <c r="V5351" s="16"/>
    </row>
    <row r="5352" spans="8:22" x14ac:dyDescent="0.2">
      <c r="H5352" s="8"/>
      <c r="I5352" s="9"/>
      <c r="J5352" s="9"/>
      <c r="K5352" s="9"/>
      <c r="L5352" s="9"/>
      <c r="V5352" s="16"/>
    </row>
    <row r="5353" spans="8:22" x14ac:dyDescent="0.2">
      <c r="H5353" s="8"/>
      <c r="I5353" s="9"/>
      <c r="J5353" s="9"/>
      <c r="K5353" s="9"/>
      <c r="L5353" s="9"/>
      <c r="V5353" s="16"/>
    </row>
    <row r="5354" spans="8:22" x14ac:dyDescent="0.2">
      <c r="H5354" s="8"/>
      <c r="I5354" s="9"/>
      <c r="J5354" s="9"/>
      <c r="K5354" s="9"/>
      <c r="L5354" s="9"/>
      <c r="V5354" s="16"/>
    </row>
    <row r="5355" spans="8:22" x14ac:dyDescent="0.2">
      <c r="H5355" s="8"/>
      <c r="I5355" s="9"/>
      <c r="J5355" s="9"/>
      <c r="K5355" s="9"/>
      <c r="L5355" s="9"/>
      <c r="V5355" s="16"/>
    </row>
    <row r="5356" spans="8:22" x14ac:dyDescent="0.2">
      <c r="H5356" s="8"/>
      <c r="I5356" s="9"/>
      <c r="J5356" s="9"/>
      <c r="K5356" s="9"/>
      <c r="L5356" s="9"/>
      <c r="V5356" s="16"/>
    </row>
    <row r="5357" spans="8:22" x14ac:dyDescent="0.2">
      <c r="H5357" s="8"/>
      <c r="I5357" s="9"/>
      <c r="J5357" s="9"/>
      <c r="K5357" s="9"/>
      <c r="L5357" s="9"/>
      <c r="V5357" s="16"/>
    </row>
    <row r="5358" spans="8:22" x14ac:dyDescent="0.2">
      <c r="H5358" s="8"/>
      <c r="I5358" s="9"/>
      <c r="J5358" s="9"/>
      <c r="K5358" s="9"/>
      <c r="L5358" s="9"/>
      <c r="V5358" s="16"/>
    </row>
    <row r="5359" spans="8:22" x14ac:dyDescent="0.2">
      <c r="H5359" s="8"/>
      <c r="I5359" s="9"/>
      <c r="J5359" s="9"/>
      <c r="K5359" s="9"/>
      <c r="L5359" s="9"/>
      <c r="V5359" s="16"/>
    </row>
    <row r="5360" spans="8:22" x14ac:dyDescent="0.2">
      <c r="H5360" s="8"/>
      <c r="I5360" s="9"/>
      <c r="J5360" s="9"/>
      <c r="K5360" s="9"/>
      <c r="L5360" s="9"/>
      <c r="V5360" s="16"/>
    </row>
    <row r="5361" spans="8:22" x14ac:dyDescent="0.2">
      <c r="H5361" s="8"/>
      <c r="I5361" s="9"/>
      <c r="J5361" s="9"/>
      <c r="K5361" s="9"/>
      <c r="L5361" s="9"/>
      <c r="V5361" s="16"/>
    </row>
    <row r="5362" spans="8:22" x14ac:dyDescent="0.2">
      <c r="H5362" s="8"/>
      <c r="I5362" s="9"/>
      <c r="J5362" s="9"/>
      <c r="K5362" s="9"/>
      <c r="L5362" s="9"/>
      <c r="V5362" s="16"/>
    </row>
    <row r="5363" spans="8:22" x14ac:dyDescent="0.2">
      <c r="H5363" s="8"/>
      <c r="I5363" s="9"/>
      <c r="J5363" s="9"/>
      <c r="K5363" s="9"/>
      <c r="L5363" s="9"/>
      <c r="V5363" s="16"/>
    </row>
    <row r="5364" spans="8:22" x14ac:dyDescent="0.2">
      <c r="H5364" s="8"/>
      <c r="I5364" s="9"/>
      <c r="J5364" s="9"/>
      <c r="K5364" s="9"/>
      <c r="L5364" s="9"/>
      <c r="V5364" s="16"/>
    </row>
    <row r="5365" spans="8:22" x14ac:dyDescent="0.2">
      <c r="H5365" s="8"/>
      <c r="I5365" s="9"/>
      <c r="J5365" s="9"/>
      <c r="K5365" s="9"/>
      <c r="L5365" s="9"/>
      <c r="V5365" s="16"/>
    </row>
    <row r="5366" spans="8:22" x14ac:dyDescent="0.2">
      <c r="H5366" s="8"/>
      <c r="I5366" s="9"/>
      <c r="J5366" s="9"/>
      <c r="K5366" s="9"/>
      <c r="L5366" s="9"/>
      <c r="V5366" s="16"/>
    </row>
    <row r="5367" spans="8:22" x14ac:dyDescent="0.2">
      <c r="H5367" s="8"/>
      <c r="I5367" s="9"/>
      <c r="J5367" s="9"/>
      <c r="K5367" s="9"/>
      <c r="L5367" s="9"/>
      <c r="V5367" s="16"/>
    </row>
    <row r="5368" spans="8:22" x14ac:dyDescent="0.2">
      <c r="H5368" s="8"/>
      <c r="I5368" s="9"/>
      <c r="J5368" s="9"/>
      <c r="K5368" s="9"/>
      <c r="L5368" s="9"/>
      <c r="V5368" s="16"/>
    </row>
    <row r="5369" spans="8:22" x14ac:dyDescent="0.2">
      <c r="H5369" s="8"/>
      <c r="I5369" s="9"/>
      <c r="J5369" s="9"/>
      <c r="K5369" s="9"/>
      <c r="L5369" s="9"/>
      <c r="V5369" s="16"/>
    </row>
    <row r="5370" spans="8:22" x14ac:dyDescent="0.2">
      <c r="H5370" s="8"/>
      <c r="I5370" s="9"/>
      <c r="J5370" s="9"/>
      <c r="K5370" s="9"/>
      <c r="L5370" s="9"/>
      <c r="V5370" s="16"/>
    </row>
    <row r="5371" spans="8:22" x14ac:dyDescent="0.2">
      <c r="H5371" s="8"/>
      <c r="I5371" s="9"/>
      <c r="J5371" s="9"/>
      <c r="K5371" s="9"/>
      <c r="L5371" s="9"/>
      <c r="V5371" s="16"/>
    </row>
    <row r="5372" spans="8:22" x14ac:dyDescent="0.2">
      <c r="H5372" s="8"/>
      <c r="I5372" s="9"/>
      <c r="J5372" s="9"/>
      <c r="K5372" s="9"/>
      <c r="L5372" s="9"/>
      <c r="V5372" s="16"/>
    </row>
    <row r="5373" spans="8:22" x14ac:dyDescent="0.2">
      <c r="H5373" s="8"/>
      <c r="I5373" s="9"/>
      <c r="J5373" s="9"/>
      <c r="K5373" s="9"/>
      <c r="L5373" s="9"/>
      <c r="V5373" s="16"/>
    </row>
    <row r="5374" spans="8:22" x14ac:dyDescent="0.2">
      <c r="H5374" s="8"/>
      <c r="I5374" s="9"/>
      <c r="J5374" s="9"/>
      <c r="K5374" s="9"/>
      <c r="L5374" s="9"/>
      <c r="V5374" s="16"/>
    </row>
    <row r="5375" spans="8:22" x14ac:dyDescent="0.2">
      <c r="H5375" s="8"/>
      <c r="I5375" s="9"/>
      <c r="J5375" s="9"/>
      <c r="K5375" s="9"/>
      <c r="L5375" s="9"/>
      <c r="V5375" s="16"/>
    </row>
    <row r="5376" spans="8:22" x14ac:dyDescent="0.2">
      <c r="H5376" s="8"/>
      <c r="I5376" s="9"/>
      <c r="J5376" s="9"/>
      <c r="K5376" s="9"/>
      <c r="L5376" s="9"/>
      <c r="V5376" s="16"/>
    </row>
    <row r="5377" spans="8:22" x14ac:dyDescent="0.2">
      <c r="H5377" s="8"/>
      <c r="I5377" s="9"/>
      <c r="J5377" s="9"/>
      <c r="K5377" s="9"/>
      <c r="L5377" s="9"/>
      <c r="V5377" s="16"/>
    </row>
    <row r="5378" spans="8:22" x14ac:dyDescent="0.2">
      <c r="H5378" s="8"/>
      <c r="I5378" s="9"/>
      <c r="J5378" s="9"/>
      <c r="K5378" s="9"/>
      <c r="L5378" s="9"/>
      <c r="V5378" s="16"/>
    </row>
    <row r="5379" spans="8:22" x14ac:dyDescent="0.2">
      <c r="H5379" s="8"/>
      <c r="I5379" s="9"/>
      <c r="J5379" s="9"/>
      <c r="K5379" s="9"/>
      <c r="L5379" s="9"/>
      <c r="V5379" s="16"/>
    </row>
    <row r="5380" spans="8:22" x14ac:dyDescent="0.2">
      <c r="H5380" s="8"/>
      <c r="I5380" s="9"/>
      <c r="J5380" s="9"/>
      <c r="K5380" s="9"/>
      <c r="L5380" s="9"/>
      <c r="V5380" s="16"/>
    </row>
    <row r="5381" spans="8:22" x14ac:dyDescent="0.2">
      <c r="H5381" s="8"/>
      <c r="I5381" s="9"/>
      <c r="J5381" s="9"/>
      <c r="K5381" s="9"/>
      <c r="L5381" s="9"/>
      <c r="V5381" s="16"/>
    </row>
    <row r="5382" spans="8:22" x14ac:dyDescent="0.2">
      <c r="H5382" s="8"/>
      <c r="I5382" s="9"/>
      <c r="J5382" s="9"/>
      <c r="K5382" s="9"/>
      <c r="L5382" s="9"/>
      <c r="V5382" s="16"/>
    </row>
    <row r="5383" spans="8:22" x14ac:dyDescent="0.2">
      <c r="H5383" s="8"/>
      <c r="I5383" s="9"/>
      <c r="J5383" s="9"/>
      <c r="K5383" s="9"/>
      <c r="L5383" s="9"/>
      <c r="V5383" s="16"/>
    </row>
    <row r="5384" spans="8:22" x14ac:dyDescent="0.2">
      <c r="H5384" s="8"/>
      <c r="I5384" s="9"/>
      <c r="J5384" s="9"/>
      <c r="K5384" s="9"/>
      <c r="L5384" s="9"/>
      <c r="V5384" s="16"/>
    </row>
    <row r="5385" spans="8:22" x14ac:dyDescent="0.2">
      <c r="H5385" s="8"/>
      <c r="I5385" s="9"/>
      <c r="J5385" s="9"/>
      <c r="K5385" s="9"/>
      <c r="L5385" s="9"/>
      <c r="V5385" s="16"/>
    </row>
    <row r="5386" spans="8:22" x14ac:dyDescent="0.2">
      <c r="H5386" s="8"/>
      <c r="I5386" s="9"/>
      <c r="J5386" s="9"/>
      <c r="K5386" s="9"/>
      <c r="L5386" s="9"/>
      <c r="V5386" s="16"/>
    </row>
    <row r="5387" spans="8:22" x14ac:dyDescent="0.2">
      <c r="H5387" s="8"/>
      <c r="I5387" s="9"/>
      <c r="J5387" s="9"/>
      <c r="K5387" s="9"/>
      <c r="L5387" s="9"/>
      <c r="V5387" s="16"/>
    </row>
    <row r="5388" spans="8:22" x14ac:dyDescent="0.2">
      <c r="H5388" s="8"/>
      <c r="I5388" s="9"/>
      <c r="J5388" s="9"/>
      <c r="K5388" s="9"/>
      <c r="L5388" s="9"/>
      <c r="V5388" s="16"/>
    </row>
    <row r="5389" spans="8:22" x14ac:dyDescent="0.2">
      <c r="H5389" s="8"/>
      <c r="I5389" s="9"/>
      <c r="J5389" s="9"/>
      <c r="K5389" s="9"/>
      <c r="L5389" s="9"/>
      <c r="V5389" s="16"/>
    </row>
    <row r="5390" spans="8:22" x14ac:dyDescent="0.2">
      <c r="H5390" s="8"/>
      <c r="I5390" s="9"/>
      <c r="J5390" s="9"/>
      <c r="K5390" s="9"/>
      <c r="L5390" s="9"/>
      <c r="V5390" s="16"/>
    </row>
    <row r="5391" spans="8:22" x14ac:dyDescent="0.2">
      <c r="H5391" s="8"/>
      <c r="I5391" s="9"/>
      <c r="J5391" s="9"/>
      <c r="K5391" s="9"/>
      <c r="L5391" s="9"/>
      <c r="V5391" s="16"/>
    </row>
    <row r="5392" spans="8:22" x14ac:dyDescent="0.2">
      <c r="H5392" s="8"/>
      <c r="I5392" s="9"/>
      <c r="J5392" s="9"/>
      <c r="K5392" s="9"/>
      <c r="L5392" s="9"/>
      <c r="V5392" s="16"/>
    </row>
    <row r="5393" spans="8:22" x14ac:dyDescent="0.2">
      <c r="H5393" s="8"/>
      <c r="I5393" s="9"/>
      <c r="J5393" s="9"/>
      <c r="K5393" s="9"/>
      <c r="L5393" s="9"/>
      <c r="V5393" s="16"/>
    </row>
    <row r="5394" spans="8:22" x14ac:dyDescent="0.2">
      <c r="H5394" s="8"/>
      <c r="I5394" s="9"/>
      <c r="J5394" s="9"/>
      <c r="K5394" s="9"/>
      <c r="L5394" s="9"/>
      <c r="V5394" s="16"/>
    </row>
    <row r="5395" spans="8:22" x14ac:dyDescent="0.2">
      <c r="H5395" s="8"/>
      <c r="I5395" s="9"/>
      <c r="J5395" s="9"/>
      <c r="K5395" s="9"/>
      <c r="L5395" s="9"/>
      <c r="V5395" s="16"/>
    </row>
    <row r="5396" spans="8:22" x14ac:dyDescent="0.2">
      <c r="H5396" s="8"/>
      <c r="I5396" s="9"/>
      <c r="J5396" s="9"/>
      <c r="K5396" s="9"/>
      <c r="L5396" s="9"/>
      <c r="V5396" s="16"/>
    </row>
    <row r="5397" spans="8:22" x14ac:dyDescent="0.2">
      <c r="H5397" s="8"/>
      <c r="I5397" s="9"/>
      <c r="J5397" s="9"/>
      <c r="K5397" s="9"/>
      <c r="L5397" s="9"/>
      <c r="V5397" s="16"/>
    </row>
    <row r="5398" spans="8:22" x14ac:dyDescent="0.2">
      <c r="H5398" s="8"/>
      <c r="I5398" s="9"/>
      <c r="J5398" s="9"/>
      <c r="K5398" s="9"/>
      <c r="L5398" s="9"/>
      <c r="V5398" s="16"/>
    </row>
    <row r="5399" spans="8:22" x14ac:dyDescent="0.2">
      <c r="H5399" s="8"/>
      <c r="I5399" s="9"/>
      <c r="J5399" s="9"/>
      <c r="K5399" s="9"/>
      <c r="L5399" s="9"/>
      <c r="V5399" s="16"/>
    </row>
    <row r="5400" spans="8:22" x14ac:dyDescent="0.2">
      <c r="H5400" s="8"/>
      <c r="I5400" s="9"/>
      <c r="J5400" s="9"/>
      <c r="K5400" s="9"/>
      <c r="L5400" s="9"/>
      <c r="V5400" s="16"/>
    </row>
    <row r="5401" spans="8:22" x14ac:dyDescent="0.2">
      <c r="H5401" s="8"/>
      <c r="I5401" s="9"/>
      <c r="J5401" s="9"/>
      <c r="K5401" s="9"/>
      <c r="L5401" s="9"/>
      <c r="V5401" s="16"/>
    </row>
    <row r="5402" spans="8:22" x14ac:dyDescent="0.2">
      <c r="H5402" s="8"/>
      <c r="I5402" s="9"/>
      <c r="J5402" s="9"/>
      <c r="K5402" s="9"/>
      <c r="L5402" s="9"/>
      <c r="V5402" s="16"/>
    </row>
    <row r="5403" spans="8:22" x14ac:dyDescent="0.2">
      <c r="H5403" s="8"/>
      <c r="I5403" s="9"/>
      <c r="J5403" s="9"/>
      <c r="K5403" s="9"/>
      <c r="L5403" s="9"/>
      <c r="V5403" s="16"/>
    </row>
    <row r="5404" spans="8:22" x14ac:dyDescent="0.2">
      <c r="H5404" s="8"/>
      <c r="I5404" s="9"/>
      <c r="J5404" s="9"/>
      <c r="K5404" s="9"/>
      <c r="L5404" s="9"/>
      <c r="V5404" s="16"/>
    </row>
    <row r="5405" spans="8:22" x14ac:dyDescent="0.2">
      <c r="H5405" s="8"/>
      <c r="I5405" s="9"/>
      <c r="J5405" s="9"/>
      <c r="K5405" s="9"/>
      <c r="L5405" s="9"/>
      <c r="V5405" s="16"/>
    </row>
    <row r="5406" spans="8:22" x14ac:dyDescent="0.2">
      <c r="H5406" s="8"/>
      <c r="I5406" s="9"/>
      <c r="J5406" s="9"/>
      <c r="K5406" s="9"/>
      <c r="L5406" s="9"/>
      <c r="V5406" s="16"/>
    </row>
    <row r="5407" spans="8:22" x14ac:dyDescent="0.2">
      <c r="H5407" s="8"/>
      <c r="I5407" s="9"/>
      <c r="J5407" s="9"/>
      <c r="K5407" s="9"/>
      <c r="L5407" s="9"/>
      <c r="V5407" s="16"/>
    </row>
    <row r="5408" spans="8:22" x14ac:dyDescent="0.2">
      <c r="H5408" s="8"/>
      <c r="I5408" s="9"/>
      <c r="J5408" s="9"/>
      <c r="K5408" s="9"/>
      <c r="L5408" s="9"/>
      <c r="V5408" s="16"/>
    </row>
    <row r="5409" spans="8:22" x14ac:dyDescent="0.2">
      <c r="H5409" s="8"/>
      <c r="I5409" s="9"/>
      <c r="J5409" s="9"/>
      <c r="K5409" s="9"/>
      <c r="L5409" s="9"/>
      <c r="V5409" s="16"/>
    </row>
    <row r="5410" spans="8:22" x14ac:dyDescent="0.2">
      <c r="H5410" s="8"/>
      <c r="I5410" s="9"/>
      <c r="J5410" s="9"/>
      <c r="K5410" s="9"/>
      <c r="L5410" s="9"/>
      <c r="V5410" s="16"/>
    </row>
    <row r="5411" spans="8:22" x14ac:dyDescent="0.2">
      <c r="H5411" s="8"/>
      <c r="I5411" s="9"/>
      <c r="J5411" s="9"/>
      <c r="K5411" s="9"/>
      <c r="L5411" s="9"/>
      <c r="V5411" s="16"/>
    </row>
    <row r="5412" spans="8:22" x14ac:dyDescent="0.2">
      <c r="H5412" s="8"/>
      <c r="I5412" s="9"/>
      <c r="J5412" s="9"/>
      <c r="K5412" s="9"/>
      <c r="L5412" s="9"/>
      <c r="V5412" s="16"/>
    </row>
    <row r="5413" spans="8:22" x14ac:dyDescent="0.2">
      <c r="H5413" s="8"/>
      <c r="I5413" s="9"/>
      <c r="J5413" s="9"/>
      <c r="K5413" s="9"/>
      <c r="L5413" s="9"/>
      <c r="V5413" s="16"/>
    </row>
    <row r="5414" spans="8:22" x14ac:dyDescent="0.2">
      <c r="H5414" s="8"/>
      <c r="I5414" s="9"/>
      <c r="J5414" s="9"/>
      <c r="K5414" s="9"/>
      <c r="L5414" s="9"/>
      <c r="V5414" s="16"/>
    </row>
    <row r="5415" spans="8:22" x14ac:dyDescent="0.2">
      <c r="H5415" s="8"/>
      <c r="I5415" s="9"/>
      <c r="J5415" s="9"/>
      <c r="K5415" s="9"/>
      <c r="L5415" s="9"/>
      <c r="V5415" s="16"/>
    </row>
    <row r="5416" spans="8:22" x14ac:dyDescent="0.2">
      <c r="H5416" s="8"/>
      <c r="I5416" s="9"/>
      <c r="J5416" s="9"/>
      <c r="K5416" s="9"/>
      <c r="L5416" s="9"/>
      <c r="V5416" s="16"/>
    </row>
    <row r="5417" spans="8:22" x14ac:dyDescent="0.2">
      <c r="H5417" s="8"/>
      <c r="I5417" s="9"/>
      <c r="J5417" s="9"/>
      <c r="K5417" s="9"/>
      <c r="L5417" s="9"/>
      <c r="V5417" s="16"/>
    </row>
    <row r="5418" spans="8:22" x14ac:dyDescent="0.2">
      <c r="H5418" s="8"/>
      <c r="I5418" s="9"/>
      <c r="J5418" s="9"/>
      <c r="K5418" s="9"/>
      <c r="L5418" s="9"/>
      <c r="V5418" s="16"/>
    </row>
    <row r="5419" spans="8:22" x14ac:dyDescent="0.2">
      <c r="H5419" s="8"/>
      <c r="I5419" s="9"/>
      <c r="J5419" s="9"/>
      <c r="K5419" s="9"/>
      <c r="L5419" s="9"/>
      <c r="V5419" s="16"/>
    </row>
    <row r="5420" spans="8:22" x14ac:dyDescent="0.2">
      <c r="H5420" s="8"/>
      <c r="I5420" s="9"/>
      <c r="J5420" s="9"/>
      <c r="K5420" s="9"/>
      <c r="L5420" s="9"/>
      <c r="V5420" s="16"/>
    </row>
    <row r="5421" spans="8:22" x14ac:dyDescent="0.2">
      <c r="H5421" s="8"/>
      <c r="I5421" s="9"/>
      <c r="J5421" s="9"/>
      <c r="K5421" s="9"/>
      <c r="L5421" s="9"/>
      <c r="V5421" s="16"/>
    </row>
    <row r="5422" spans="8:22" x14ac:dyDescent="0.2">
      <c r="H5422" s="8"/>
      <c r="I5422" s="9"/>
      <c r="J5422" s="9"/>
      <c r="K5422" s="9"/>
      <c r="L5422" s="9"/>
      <c r="V5422" s="16"/>
    </row>
    <row r="5423" spans="8:22" x14ac:dyDescent="0.2">
      <c r="H5423" s="8"/>
      <c r="I5423" s="9"/>
      <c r="J5423" s="9"/>
      <c r="K5423" s="9"/>
      <c r="L5423" s="9"/>
      <c r="V5423" s="16"/>
    </row>
    <row r="5424" spans="8:22" x14ac:dyDescent="0.2">
      <c r="H5424" s="8"/>
      <c r="I5424" s="9"/>
      <c r="J5424" s="9"/>
      <c r="K5424" s="9"/>
      <c r="L5424" s="9"/>
      <c r="V5424" s="16"/>
    </row>
    <row r="5425" spans="8:22" x14ac:dyDescent="0.2">
      <c r="H5425" s="8"/>
      <c r="I5425" s="9"/>
      <c r="J5425" s="9"/>
      <c r="K5425" s="9"/>
      <c r="L5425" s="9"/>
      <c r="V5425" s="16"/>
    </row>
    <row r="5426" spans="8:22" x14ac:dyDescent="0.2">
      <c r="H5426" s="8"/>
      <c r="I5426" s="9"/>
      <c r="J5426" s="9"/>
      <c r="K5426" s="9"/>
      <c r="L5426" s="9"/>
      <c r="V5426" s="16"/>
    </row>
    <row r="5427" spans="8:22" x14ac:dyDescent="0.2">
      <c r="H5427" s="8"/>
      <c r="I5427" s="9"/>
      <c r="J5427" s="9"/>
      <c r="K5427" s="9"/>
      <c r="L5427" s="9"/>
      <c r="V5427" s="16"/>
    </row>
    <row r="5428" spans="8:22" x14ac:dyDescent="0.2">
      <c r="H5428" s="8"/>
      <c r="I5428" s="9"/>
      <c r="J5428" s="9"/>
      <c r="K5428" s="9"/>
      <c r="L5428" s="9"/>
      <c r="V5428" s="16"/>
    </row>
    <row r="5429" spans="8:22" x14ac:dyDescent="0.2">
      <c r="H5429" s="8"/>
      <c r="I5429" s="9"/>
      <c r="J5429" s="9"/>
      <c r="K5429" s="9"/>
      <c r="L5429" s="9"/>
      <c r="V5429" s="16"/>
    </row>
    <row r="5430" spans="8:22" x14ac:dyDescent="0.2">
      <c r="H5430" s="8"/>
      <c r="I5430" s="9"/>
      <c r="J5430" s="9"/>
      <c r="K5430" s="9"/>
      <c r="L5430" s="9"/>
      <c r="V5430" s="16"/>
    </row>
    <row r="5431" spans="8:22" x14ac:dyDescent="0.2">
      <c r="H5431" s="8"/>
      <c r="I5431" s="9"/>
      <c r="J5431" s="9"/>
      <c r="K5431" s="9"/>
      <c r="L5431" s="9"/>
      <c r="V5431" s="16"/>
    </row>
    <row r="5432" spans="8:22" x14ac:dyDescent="0.2">
      <c r="H5432" s="8"/>
      <c r="I5432" s="9"/>
      <c r="J5432" s="9"/>
      <c r="K5432" s="9"/>
      <c r="L5432" s="9"/>
      <c r="V5432" s="16"/>
    </row>
    <row r="5433" spans="8:22" x14ac:dyDescent="0.2">
      <c r="H5433" s="8"/>
      <c r="I5433" s="9"/>
      <c r="J5433" s="9"/>
      <c r="K5433" s="9"/>
      <c r="L5433" s="9"/>
      <c r="V5433" s="16"/>
    </row>
    <row r="5434" spans="8:22" x14ac:dyDescent="0.2">
      <c r="H5434" s="8"/>
      <c r="I5434" s="9"/>
      <c r="J5434" s="9"/>
      <c r="K5434" s="9"/>
      <c r="L5434" s="9"/>
      <c r="V5434" s="16"/>
    </row>
    <row r="5435" spans="8:22" x14ac:dyDescent="0.2">
      <c r="H5435" s="8"/>
      <c r="I5435" s="9"/>
      <c r="J5435" s="9"/>
      <c r="K5435" s="9"/>
      <c r="L5435" s="9"/>
      <c r="V5435" s="16"/>
    </row>
    <row r="5436" spans="8:22" x14ac:dyDescent="0.2">
      <c r="H5436" s="8"/>
      <c r="I5436" s="9"/>
      <c r="J5436" s="9"/>
      <c r="K5436" s="9"/>
      <c r="L5436" s="9"/>
      <c r="V5436" s="16"/>
    </row>
    <row r="5437" spans="8:22" x14ac:dyDescent="0.2">
      <c r="H5437" s="8"/>
      <c r="I5437" s="9"/>
      <c r="J5437" s="9"/>
      <c r="K5437" s="9"/>
      <c r="L5437" s="9"/>
      <c r="V5437" s="16"/>
    </row>
    <row r="5438" spans="8:22" x14ac:dyDescent="0.2">
      <c r="H5438" s="8"/>
      <c r="I5438" s="9"/>
      <c r="J5438" s="9"/>
      <c r="K5438" s="9"/>
      <c r="L5438" s="9"/>
      <c r="V5438" s="16"/>
    </row>
    <row r="5439" spans="8:22" x14ac:dyDescent="0.2">
      <c r="H5439" s="8"/>
      <c r="I5439" s="9"/>
      <c r="J5439" s="9"/>
      <c r="K5439" s="9"/>
      <c r="L5439" s="9"/>
      <c r="V5439" s="16"/>
    </row>
    <row r="5440" spans="8:22" x14ac:dyDescent="0.2">
      <c r="H5440" s="8"/>
      <c r="I5440" s="9"/>
      <c r="J5440" s="9"/>
      <c r="K5440" s="9"/>
      <c r="L5440" s="9"/>
      <c r="V5440" s="16"/>
    </row>
    <row r="5441" spans="8:22" x14ac:dyDescent="0.2">
      <c r="H5441" s="8"/>
      <c r="I5441" s="9"/>
      <c r="J5441" s="9"/>
      <c r="K5441" s="9"/>
      <c r="L5441" s="9"/>
      <c r="V5441" s="16"/>
    </row>
    <row r="5442" spans="8:22" x14ac:dyDescent="0.2">
      <c r="H5442" s="8"/>
      <c r="I5442" s="9"/>
      <c r="J5442" s="9"/>
      <c r="K5442" s="9"/>
      <c r="L5442" s="9"/>
      <c r="V5442" s="16"/>
    </row>
    <row r="5443" spans="8:22" x14ac:dyDescent="0.2">
      <c r="H5443" s="8"/>
      <c r="I5443" s="9"/>
      <c r="J5443" s="9"/>
      <c r="K5443" s="9"/>
      <c r="L5443" s="9"/>
      <c r="V5443" s="16"/>
    </row>
    <row r="5444" spans="8:22" x14ac:dyDescent="0.2">
      <c r="H5444" s="8"/>
      <c r="I5444" s="9"/>
      <c r="J5444" s="9"/>
      <c r="K5444" s="9"/>
      <c r="L5444" s="9"/>
      <c r="V5444" s="16"/>
    </row>
    <row r="5445" spans="8:22" x14ac:dyDescent="0.2">
      <c r="H5445" s="8"/>
      <c r="I5445" s="9"/>
      <c r="J5445" s="9"/>
      <c r="K5445" s="9"/>
      <c r="L5445" s="9"/>
      <c r="V5445" s="16"/>
    </row>
    <row r="5446" spans="8:22" x14ac:dyDescent="0.2">
      <c r="H5446" s="8"/>
      <c r="I5446" s="9"/>
      <c r="J5446" s="9"/>
      <c r="K5446" s="9"/>
      <c r="L5446" s="9"/>
      <c r="V5446" s="16"/>
    </row>
    <row r="5447" spans="8:22" x14ac:dyDescent="0.2">
      <c r="H5447" s="8"/>
      <c r="I5447" s="9"/>
      <c r="J5447" s="9"/>
      <c r="K5447" s="9"/>
      <c r="L5447" s="9"/>
      <c r="V5447" s="16"/>
    </row>
    <row r="5448" spans="8:22" x14ac:dyDescent="0.2">
      <c r="H5448" s="8"/>
      <c r="I5448" s="9"/>
      <c r="J5448" s="9"/>
      <c r="K5448" s="9"/>
      <c r="L5448" s="9"/>
      <c r="V5448" s="16"/>
    </row>
    <row r="5449" spans="8:22" x14ac:dyDescent="0.2">
      <c r="H5449" s="8"/>
      <c r="I5449" s="9"/>
      <c r="J5449" s="9"/>
      <c r="K5449" s="9"/>
      <c r="L5449" s="9"/>
      <c r="V5449" s="16"/>
    </row>
    <row r="5450" spans="8:22" x14ac:dyDescent="0.2">
      <c r="H5450" s="8"/>
      <c r="I5450" s="9"/>
      <c r="J5450" s="9"/>
      <c r="K5450" s="9"/>
      <c r="L5450" s="9"/>
      <c r="V5450" s="16"/>
    </row>
    <row r="5451" spans="8:22" x14ac:dyDescent="0.2">
      <c r="H5451" s="8"/>
      <c r="I5451" s="9"/>
      <c r="J5451" s="9"/>
      <c r="K5451" s="9"/>
      <c r="L5451" s="9"/>
      <c r="V5451" s="16"/>
    </row>
    <row r="5452" spans="8:22" x14ac:dyDescent="0.2">
      <c r="H5452" s="8"/>
      <c r="I5452" s="9"/>
      <c r="J5452" s="9"/>
      <c r="K5452" s="9"/>
      <c r="L5452" s="9"/>
      <c r="V5452" s="16"/>
    </row>
    <row r="5453" spans="8:22" x14ac:dyDescent="0.2">
      <c r="H5453" s="8"/>
      <c r="I5453" s="9"/>
      <c r="J5453" s="9"/>
      <c r="K5453" s="9"/>
      <c r="L5453" s="9"/>
      <c r="V5453" s="16"/>
    </row>
    <row r="5454" spans="8:22" x14ac:dyDescent="0.2">
      <c r="H5454" s="8"/>
      <c r="I5454" s="9"/>
      <c r="J5454" s="9"/>
      <c r="K5454" s="9"/>
      <c r="L5454" s="9"/>
      <c r="V5454" s="16"/>
    </row>
    <row r="5455" spans="8:22" x14ac:dyDescent="0.2">
      <c r="H5455" s="8"/>
      <c r="I5455" s="9"/>
      <c r="J5455" s="9"/>
      <c r="K5455" s="9"/>
      <c r="L5455" s="9"/>
      <c r="V5455" s="16"/>
    </row>
    <row r="5456" spans="8:22" x14ac:dyDescent="0.2">
      <c r="H5456" s="8"/>
      <c r="I5456" s="9"/>
      <c r="J5456" s="9"/>
      <c r="K5456" s="9"/>
      <c r="L5456" s="9"/>
      <c r="V5456" s="16"/>
    </row>
    <row r="5457" spans="8:22" x14ac:dyDescent="0.2">
      <c r="H5457" s="8"/>
      <c r="I5457" s="9"/>
      <c r="J5457" s="9"/>
      <c r="K5457" s="9"/>
      <c r="L5457" s="9"/>
      <c r="V5457" s="16"/>
    </row>
    <row r="5458" spans="8:22" x14ac:dyDescent="0.2">
      <c r="H5458" s="8"/>
      <c r="I5458" s="9"/>
      <c r="J5458" s="9"/>
      <c r="K5458" s="9"/>
      <c r="L5458" s="9"/>
      <c r="V5458" s="16"/>
    </row>
    <row r="5459" spans="8:22" x14ac:dyDescent="0.2">
      <c r="H5459" s="8"/>
      <c r="I5459" s="9"/>
      <c r="J5459" s="9"/>
      <c r="K5459" s="9"/>
      <c r="L5459" s="9"/>
      <c r="V5459" s="16"/>
    </row>
    <row r="5460" spans="8:22" x14ac:dyDescent="0.2">
      <c r="H5460" s="8"/>
      <c r="I5460" s="9"/>
      <c r="J5460" s="9"/>
      <c r="K5460" s="9"/>
      <c r="L5460" s="9"/>
      <c r="V5460" s="16"/>
    </row>
    <row r="5461" spans="8:22" x14ac:dyDescent="0.2">
      <c r="H5461" s="8"/>
      <c r="I5461" s="9"/>
      <c r="J5461" s="9"/>
      <c r="K5461" s="9"/>
      <c r="L5461" s="9"/>
      <c r="V5461" s="16"/>
    </row>
    <row r="5462" spans="8:22" x14ac:dyDescent="0.2">
      <c r="H5462" s="8"/>
      <c r="I5462" s="9"/>
      <c r="J5462" s="9"/>
      <c r="K5462" s="9"/>
      <c r="L5462" s="9"/>
      <c r="V5462" s="16"/>
    </row>
    <row r="5463" spans="8:22" x14ac:dyDescent="0.2">
      <c r="H5463" s="8"/>
      <c r="I5463" s="9"/>
      <c r="J5463" s="9"/>
      <c r="K5463" s="9"/>
      <c r="L5463" s="9"/>
      <c r="V5463" s="16"/>
    </row>
    <row r="5464" spans="8:22" x14ac:dyDescent="0.2">
      <c r="H5464" s="8"/>
      <c r="I5464" s="9"/>
      <c r="J5464" s="9"/>
      <c r="K5464" s="9"/>
      <c r="L5464" s="9"/>
      <c r="V5464" s="16"/>
    </row>
    <row r="5465" spans="8:22" x14ac:dyDescent="0.2">
      <c r="H5465" s="8"/>
      <c r="I5465" s="9"/>
      <c r="J5465" s="9"/>
      <c r="K5465" s="9"/>
      <c r="L5465" s="9"/>
      <c r="V5465" s="16"/>
    </row>
    <row r="5466" spans="8:22" x14ac:dyDescent="0.2">
      <c r="H5466" s="8"/>
      <c r="I5466" s="9"/>
      <c r="J5466" s="9"/>
      <c r="K5466" s="9"/>
      <c r="L5466" s="9"/>
      <c r="V5466" s="16"/>
    </row>
    <row r="5467" spans="8:22" x14ac:dyDescent="0.2">
      <c r="H5467" s="8"/>
      <c r="I5467" s="9"/>
      <c r="J5467" s="9"/>
      <c r="K5467" s="9"/>
      <c r="L5467" s="9"/>
      <c r="V5467" s="16"/>
    </row>
    <row r="5468" spans="8:22" x14ac:dyDescent="0.2">
      <c r="H5468" s="8"/>
      <c r="I5468" s="9"/>
      <c r="J5468" s="9"/>
      <c r="K5468" s="9"/>
      <c r="L5468" s="9"/>
      <c r="V5468" s="16"/>
    </row>
    <row r="5469" spans="8:22" x14ac:dyDescent="0.2">
      <c r="H5469" s="8"/>
      <c r="I5469" s="9"/>
      <c r="J5469" s="9"/>
      <c r="K5469" s="9"/>
      <c r="L5469" s="9"/>
      <c r="V5469" s="16"/>
    </row>
    <row r="5470" spans="8:22" x14ac:dyDescent="0.2">
      <c r="H5470" s="8"/>
      <c r="I5470" s="9"/>
      <c r="J5470" s="9"/>
      <c r="K5470" s="9"/>
      <c r="L5470" s="9"/>
      <c r="V5470" s="16"/>
    </row>
    <row r="5471" spans="8:22" x14ac:dyDescent="0.2">
      <c r="H5471" s="8"/>
      <c r="I5471" s="9"/>
      <c r="J5471" s="9"/>
      <c r="K5471" s="9"/>
      <c r="L5471" s="9"/>
      <c r="V5471" s="16"/>
    </row>
    <row r="5472" spans="8:22" x14ac:dyDescent="0.2">
      <c r="H5472" s="8"/>
      <c r="I5472" s="9"/>
      <c r="J5472" s="9"/>
      <c r="K5472" s="9"/>
      <c r="L5472" s="9"/>
      <c r="V5472" s="16"/>
    </row>
    <row r="5473" spans="8:22" x14ac:dyDescent="0.2">
      <c r="H5473" s="8"/>
      <c r="I5473" s="9"/>
      <c r="J5473" s="9"/>
      <c r="K5473" s="9"/>
      <c r="L5473" s="9"/>
      <c r="V5473" s="16"/>
    </row>
    <row r="5474" spans="8:22" x14ac:dyDescent="0.2">
      <c r="H5474" s="8"/>
      <c r="I5474" s="9"/>
      <c r="J5474" s="9"/>
      <c r="K5474" s="9"/>
      <c r="L5474" s="9"/>
      <c r="V5474" s="16"/>
    </row>
    <row r="5475" spans="8:22" x14ac:dyDescent="0.2">
      <c r="H5475" s="8"/>
      <c r="I5475" s="9"/>
      <c r="J5475" s="9"/>
      <c r="K5475" s="9"/>
      <c r="L5475" s="9"/>
      <c r="V5475" s="16"/>
    </row>
    <row r="5476" spans="8:22" x14ac:dyDescent="0.2">
      <c r="H5476" s="8"/>
      <c r="I5476" s="9"/>
      <c r="J5476" s="9"/>
      <c r="K5476" s="9"/>
      <c r="L5476" s="9"/>
      <c r="V5476" s="16"/>
    </row>
    <row r="5477" spans="8:22" x14ac:dyDescent="0.2">
      <c r="H5477" s="8"/>
      <c r="I5477" s="9"/>
      <c r="J5477" s="9"/>
      <c r="K5477" s="9"/>
      <c r="L5477" s="9"/>
      <c r="V5477" s="16"/>
    </row>
    <row r="5478" spans="8:22" x14ac:dyDescent="0.2">
      <c r="H5478" s="8"/>
      <c r="I5478" s="9"/>
      <c r="J5478" s="9"/>
      <c r="K5478" s="9"/>
      <c r="L5478" s="9"/>
      <c r="V5478" s="16"/>
    </row>
    <row r="5479" spans="8:22" x14ac:dyDescent="0.2">
      <c r="H5479" s="8"/>
      <c r="I5479" s="9"/>
      <c r="J5479" s="9"/>
      <c r="K5479" s="9"/>
      <c r="L5479" s="9"/>
      <c r="V5479" s="16"/>
    </row>
    <row r="5480" spans="8:22" x14ac:dyDescent="0.2">
      <c r="H5480" s="8"/>
      <c r="I5480" s="9"/>
      <c r="J5480" s="9"/>
      <c r="K5480" s="9"/>
      <c r="L5480" s="9"/>
      <c r="V5480" s="16"/>
    </row>
    <row r="5481" spans="8:22" x14ac:dyDescent="0.2">
      <c r="H5481" s="8"/>
      <c r="I5481" s="9"/>
      <c r="J5481" s="9"/>
      <c r="K5481" s="9"/>
      <c r="L5481" s="9"/>
      <c r="V5481" s="16"/>
    </row>
    <row r="5482" spans="8:22" x14ac:dyDescent="0.2">
      <c r="H5482" s="8"/>
      <c r="I5482" s="9"/>
      <c r="J5482" s="9"/>
      <c r="K5482" s="9"/>
      <c r="L5482" s="9"/>
      <c r="V5482" s="16"/>
    </row>
    <row r="5483" spans="8:22" x14ac:dyDescent="0.2">
      <c r="H5483" s="8"/>
      <c r="I5483" s="9"/>
      <c r="J5483" s="9"/>
      <c r="K5483" s="9"/>
      <c r="L5483" s="9"/>
      <c r="V5483" s="16"/>
    </row>
    <row r="5484" spans="8:22" x14ac:dyDescent="0.2">
      <c r="H5484" s="8"/>
      <c r="I5484" s="9"/>
      <c r="J5484" s="9"/>
      <c r="K5484" s="9"/>
      <c r="L5484" s="9"/>
      <c r="V5484" s="16"/>
    </row>
    <row r="5485" spans="8:22" x14ac:dyDescent="0.2">
      <c r="H5485" s="8"/>
      <c r="I5485" s="9"/>
      <c r="J5485" s="9"/>
      <c r="K5485" s="9"/>
      <c r="L5485" s="9"/>
      <c r="V5485" s="16"/>
    </row>
    <row r="5486" spans="8:22" x14ac:dyDescent="0.2">
      <c r="H5486" s="8"/>
      <c r="I5486" s="9"/>
      <c r="J5486" s="9"/>
      <c r="K5486" s="9"/>
      <c r="L5486" s="9"/>
      <c r="V5486" s="16"/>
    </row>
    <row r="5487" spans="8:22" x14ac:dyDescent="0.2">
      <c r="H5487" s="8"/>
      <c r="I5487" s="9"/>
      <c r="J5487" s="9"/>
      <c r="K5487" s="9"/>
      <c r="L5487" s="9"/>
      <c r="V5487" s="16"/>
    </row>
    <row r="5488" spans="8:22" x14ac:dyDescent="0.2">
      <c r="H5488" s="8"/>
      <c r="I5488" s="9"/>
      <c r="J5488" s="9"/>
      <c r="K5488" s="9"/>
      <c r="L5488" s="9"/>
      <c r="V5488" s="16"/>
    </row>
    <row r="5489" spans="8:22" x14ac:dyDescent="0.2">
      <c r="H5489" s="8"/>
      <c r="I5489" s="9"/>
      <c r="J5489" s="9"/>
      <c r="K5489" s="9"/>
      <c r="L5489" s="9"/>
      <c r="V5489" s="16"/>
    </row>
    <row r="5490" spans="8:22" x14ac:dyDescent="0.2">
      <c r="H5490" s="8"/>
      <c r="I5490" s="9"/>
      <c r="J5490" s="9"/>
      <c r="K5490" s="9"/>
      <c r="L5490" s="9"/>
      <c r="V5490" s="16"/>
    </row>
    <row r="5491" spans="8:22" x14ac:dyDescent="0.2">
      <c r="H5491" s="8"/>
      <c r="I5491" s="9"/>
      <c r="J5491" s="9"/>
      <c r="K5491" s="9"/>
      <c r="L5491" s="9"/>
      <c r="V5491" s="16"/>
    </row>
    <row r="5492" spans="8:22" x14ac:dyDescent="0.2">
      <c r="H5492" s="8"/>
      <c r="I5492" s="9"/>
      <c r="J5492" s="9"/>
      <c r="K5492" s="9"/>
      <c r="L5492" s="9"/>
      <c r="V5492" s="16"/>
    </row>
    <row r="5493" spans="8:22" x14ac:dyDescent="0.2">
      <c r="H5493" s="8"/>
      <c r="I5493" s="9"/>
      <c r="J5493" s="9"/>
      <c r="K5493" s="9"/>
      <c r="L5493" s="9"/>
      <c r="V5493" s="16"/>
    </row>
    <row r="5494" spans="8:22" x14ac:dyDescent="0.2">
      <c r="H5494" s="8"/>
      <c r="I5494" s="9"/>
      <c r="J5494" s="9"/>
      <c r="K5494" s="9"/>
      <c r="L5494" s="9"/>
      <c r="V5494" s="16"/>
    </row>
    <row r="5495" spans="8:22" x14ac:dyDescent="0.2">
      <c r="H5495" s="8"/>
      <c r="I5495" s="9"/>
      <c r="J5495" s="9"/>
      <c r="K5495" s="9"/>
      <c r="L5495" s="9"/>
      <c r="V5495" s="16"/>
    </row>
    <row r="5496" spans="8:22" x14ac:dyDescent="0.2">
      <c r="H5496" s="8"/>
      <c r="I5496" s="9"/>
      <c r="J5496" s="9"/>
      <c r="K5496" s="9"/>
      <c r="L5496" s="9"/>
      <c r="V5496" s="16"/>
    </row>
    <row r="5497" spans="8:22" x14ac:dyDescent="0.2">
      <c r="H5497" s="8"/>
      <c r="I5497" s="9"/>
      <c r="J5497" s="9"/>
      <c r="K5497" s="9"/>
      <c r="L5497" s="9"/>
      <c r="V5497" s="16"/>
    </row>
    <row r="5498" spans="8:22" x14ac:dyDescent="0.2">
      <c r="H5498" s="8"/>
      <c r="I5498" s="9"/>
      <c r="J5498" s="9"/>
      <c r="K5498" s="9"/>
      <c r="L5498" s="9"/>
      <c r="V5498" s="16"/>
    </row>
    <row r="5499" spans="8:22" x14ac:dyDescent="0.2">
      <c r="H5499" s="8"/>
      <c r="I5499" s="9"/>
      <c r="J5499" s="9"/>
      <c r="K5499" s="9"/>
      <c r="L5499" s="9"/>
      <c r="V5499" s="16"/>
    </row>
    <row r="5500" spans="8:22" x14ac:dyDescent="0.2">
      <c r="H5500" s="8"/>
      <c r="I5500" s="9"/>
      <c r="J5500" s="9"/>
      <c r="K5500" s="9"/>
      <c r="L5500" s="9"/>
      <c r="V5500" s="16"/>
    </row>
    <row r="5501" spans="8:22" x14ac:dyDescent="0.2">
      <c r="H5501" s="8"/>
      <c r="I5501" s="9"/>
      <c r="J5501" s="9"/>
      <c r="K5501" s="9"/>
      <c r="L5501" s="9"/>
      <c r="V5501" s="16"/>
    </row>
    <row r="5502" spans="8:22" x14ac:dyDescent="0.2">
      <c r="H5502" s="8"/>
      <c r="I5502" s="9"/>
      <c r="J5502" s="9"/>
      <c r="K5502" s="9"/>
      <c r="L5502" s="9"/>
      <c r="V5502" s="16"/>
    </row>
    <row r="5503" spans="8:22" x14ac:dyDescent="0.2">
      <c r="H5503" s="8"/>
      <c r="I5503" s="9"/>
      <c r="J5503" s="9"/>
      <c r="K5503" s="9"/>
      <c r="L5503" s="9"/>
      <c r="V5503" s="16"/>
    </row>
    <row r="5504" spans="8:22" x14ac:dyDescent="0.2">
      <c r="H5504" s="8"/>
      <c r="I5504" s="9"/>
      <c r="J5504" s="9"/>
      <c r="K5504" s="9"/>
      <c r="L5504" s="9"/>
      <c r="V5504" s="16"/>
    </row>
    <row r="5505" spans="8:22" x14ac:dyDescent="0.2">
      <c r="H5505" s="8"/>
      <c r="I5505" s="9"/>
      <c r="J5505" s="9"/>
      <c r="K5505" s="9"/>
      <c r="L5505" s="9"/>
      <c r="V5505" s="16"/>
    </row>
    <row r="5506" spans="8:22" x14ac:dyDescent="0.2">
      <c r="H5506" s="8"/>
      <c r="I5506" s="9"/>
      <c r="J5506" s="9"/>
      <c r="K5506" s="9"/>
      <c r="L5506" s="9"/>
      <c r="V5506" s="16"/>
    </row>
    <row r="5507" spans="8:22" x14ac:dyDescent="0.2">
      <c r="H5507" s="8"/>
      <c r="I5507" s="9"/>
      <c r="J5507" s="9"/>
      <c r="K5507" s="9"/>
      <c r="L5507" s="9"/>
      <c r="V5507" s="16"/>
    </row>
    <row r="5508" spans="8:22" x14ac:dyDescent="0.2">
      <c r="H5508" s="8"/>
      <c r="I5508" s="9"/>
      <c r="J5508" s="9"/>
      <c r="K5508" s="9"/>
      <c r="L5508" s="9"/>
      <c r="V5508" s="16"/>
    </row>
    <row r="5509" spans="8:22" x14ac:dyDescent="0.2">
      <c r="H5509" s="8"/>
      <c r="I5509" s="9"/>
      <c r="J5509" s="9"/>
      <c r="K5509" s="9"/>
      <c r="L5509" s="9"/>
      <c r="V5509" s="16"/>
    </row>
    <row r="5510" spans="8:22" x14ac:dyDescent="0.2">
      <c r="H5510" s="8"/>
      <c r="I5510" s="9"/>
      <c r="J5510" s="9"/>
      <c r="K5510" s="9"/>
      <c r="L5510" s="9"/>
      <c r="V5510" s="16"/>
    </row>
    <row r="5511" spans="8:22" x14ac:dyDescent="0.2">
      <c r="H5511" s="8"/>
      <c r="I5511" s="9"/>
      <c r="J5511" s="9"/>
      <c r="K5511" s="9"/>
      <c r="L5511" s="9"/>
      <c r="V5511" s="16"/>
    </row>
    <row r="5512" spans="8:22" x14ac:dyDescent="0.2">
      <c r="H5512" s="8"/>
      <c r="I5512" s="9"/>
      <c r="J5512" s="9"/>
      <c r="K5512" s="9"/>
      <c r="L5512" s="9"/>
      <c r="V5512" s="16"/>
    </row>
    <row r="5513" spans="8:22" x14ac:dyDescent="0.2">
      <c r="H5513" s="8"/>
      <c r="I5513" s="9"/>
      <c r="J5513" s="9"/>
      <c r="K5513" s="9"/>
      <c r="L5513" s="9"/>
      <c r="V5513" s="16"/>
    </row>
    <row r="5514" spans="8:22" x14ac:dyDescent="0.2">
      <c r="H5514" s="8"/>
      <c r="I5514" s="9"/>
      <c r="J5514" s="9"/>
      <c r="K5514" s="9"/>
      <c r="L5514" s="9"/>
      <c r="V5514" s="16"/>
    </row>
    <row r="5515" spans="8:22" x14ac:dyDescent="0.2">
      <c r="H5515" s="8"/>
      <c r="I5515" s="9"/>
      <c r="J5515" s="9"/>
      <c r="K5515" s="9"/>
      <c r="L5515" s="9"/>
      <c r="V5515" s="16"/>
    </row>
    <row r="5516" spans="8:22" x14ac:dyDescent="0.2">
      <c r="H5516" s="8"/>
      <c r="I5516" s="9"/>
      <c r="J5516" s="9"/>
      <c r="K5516" s="9"/>
      <c r="L5516" s="9"/>
      <c r="V5516" s="16"/>
    </row>
    <row r="5517" spans="8:22" x14ac:dyDescent="0.2">
      <c r="H5517" s="8"/>
      <c r="I5517" s="9"/>
      <c r="J5517" s="9"/>
      <c r="K5517" s="9"/>
      <c r="L5517" s="9"/>
      <c r="V5517" s="16"/>
    </row>
    <row r="5518" spans="8:22" x14ac:dyDescent="0.2">
      <c r="H5518" s="8"/>
      <c r="I5518" s="9"/>
      <c r="J5518" s="9"/>
      <c r="K5518" s="9"/>
      <c r="L5518" s="9"/>
      <c r="V5518" s="16"/>
    </row>
    <row r="5519" spans="8:22" x14ac:dyDescent="0.2">
      <c r="H5519" s="8"/>
      <c r="I5519" s="9"/>
      <c r="J5519" s="9"/>
      <c r="K5519" s="9"/>
      <c r="L5519" s="9"/>
      <c r="V5519" s="16"/>
    </row>
    <row r="5520" spans="8:22" x14ac:dyDescent="0.2">
      <c r="H5520" s="8"/>
      <c r="I5520" s="9"/>
      <c r="J5520" s="9"/>
      <c r="K5520" s="9"/>
      <c r="L5520" s="9"/>
      <c r="V5520" s="16"/>
    </row>
    <row r="5521" spans="8:22" x14ac:dyDescent="0.2">
      <c r="H5521" s="8"/>
      <c r="I5521" s="9"/>
      <c r="J5521" s="9"/>
      <c r="K5521" s="9"/>
      <c r="L5521" s="9"/>
      <c r="V5521" s="16"/>
    </row>
    <row r="5522" spans="8:22" x14ac:dyDescent="0.2">
      <c r="H5522" s="8"/>
      <c r="I5522" s="9"/>
      <c r="J5522" s="9"/>
      <c r="K5522" s="9"/>
      <c r="L5522" s="9"/>
      <c r="V5522" s="16"/>
    </row>
    <row r="5523" spans="8:22" x14ac:dyDescent="0.2">
      <c r="H5523" s="8"/>
      <c r="I5523" s="9"/>
      <c r="J5523" s="9"/>
      <c r="K5523" s="9"/>
      <c r="L5523" s="9"/>
      <c r="V5523" s="16"/>
    </row>
    <row r="5524" spans="8:22" x14ac:dyDescent="0.2">
      <c r="H5524" s="8"/>
      <c r="I5524" s="9"/>
      <c r="J5524" s="9"/>
      <c r="K5524" s="9"/>
      <c r="L5524" s="9"/>
      <c r="V5524" s="16"/>
    </row>
    <row r="5525" spans="8:22" x14ac:dyDescent="0.2">
      <c r="H5525" s="8"/>
      <c r="I5525" s="9"/>
      <c r="J5525" s="9"/>
      <c r="K5525" s="9"/>
      <c r="L5525" s="9"/>
      <c r="V5525" s="16"/>
    </row>
    <row r="5526" spans="8:22" x14ac:dyDescent="0.2">
      <c r="H5526" s="8"/>
      <c r="I5526" s="9"/>
      <c r="J5526" s="9"/>
      <c r="K5526" s="9"/>
      <c r="L5526" s="9"/>
      <c r="V5526" s="16"/>
    </row>
    <row r="5527" spans="8:22" x14ac:dyDescent="0.2">
      <c r="H5527" s="8"/>
      <c r="I5527" s="9"/>
      <c r="J5527" s="9"/>
      <c r="K5527" s="9"/>
      <c r="L5527" s="9"/>
      <c r="V5527" s="16"/>
    </row>
    <row r="5528" spans="8:22" x14ac:dyDescent="0.2">
      <c r="H5528" s="8"/>
      <c r="I5528" s="9"/>
      <c r="J5528" s="9"/>
      <c r="K5528" s="9"/>
      <c r="L5528" s="9"/>
      <c r="V5528" s="16"/>
    </row>
    <row r="5529" spans="8:22" x14ac:dyDescent="0.2">
      <c r="H5529" s="8"/>
      <c r="I5529" s="9"/>
      <c r="J5529" s="9"/>
      <c r="K5529" s="9"/>
      <c r="L5529" s="9"/>
      <c r="V5529" s="16"/>
    </row>
    <row r="5530" spans="8:22" x14ac:dyDescent="0.2">
      <c r="H5530" s="8"/>
      <c r="I5530" s="9"/>
      <c r="J5530" s="9"/>
      <c r="K5530" s="9"/>
      <c r="L5530" s="9"/>
      <c r="V5530" s="16"/>
    </row>
    <row r="5531" spans="8:22" x14ac:dyDescent="0.2">
      <c r="H5531" s="8"/>
      <c r="I5531" s="9"/>
      <c r="J5531" s="9"/>
      <c r="K5531" s="9"/>
      <c r="L5531" s="9"/>
      <c r="V5531" s="16"/>
    </row>
    <row r="5532" spans="8:22" x14ac:dyDescent="0.2">
      <c r="H5532" s="8"/>
      <c r="I5532" s="9"/>
      <c r="J5532" s="9"/>
      <c r="K5532" s="9"/>
      <c r="L5532" s="9"/>
      <c r="V5532" s="16"/>
    </row>
    <row r="5533" spans="8:22" x14ac:dyDescent="0.2">
      <c r="H5533" s="8"/>
      <c r="I5533" s="9"/>
      <c r="J5533" s="9"/>
      <c r="K5533" s="9"/>
      <c r="L5533" s="9"/>
      <c r="V5533" s="16"/>
    </row>
    <row r="5534" spans="8:22" x14ac:dyDescent="0.2">
      <c r="H5534" s="8"/>
      <c r="I5534" s="9"/>
      <c r="J5534" s="9"/>
      <c r="K5534" s="9"/>
      <c r="L5534" s="9"/>
      <c r="V5534" s="16"/>
    </row>
    <row r="5535" spans="8:22" x14ac:dyDescent="0.2">
      <c r="H5535" s="8"/>
      <c r="I5535" s="9"/>
      <c r="J5535" s="9"/>
      <c r="K5535" s="9"/>
      <c r="L5535" s="9"/>
      <c r="V5535" s="16"/>
    </row>
    <row r="5536" spans="8:22" x14ac:dyDescent="0.2">
      <c r="H5536" s="8"/>
      <c r="I5536" s="9"/>
      <c r="J5536" s="9"/>
      <c r="K5536" s="9"/>
      <c r="L5536" s="9"/>
      <c r="V5536" s="16"/>
    </row>
    <row r="5537" spans="8:22" x14ac:dyDescent="0.2">
      <c r="H5537" s="8"/>
      <c r="I5537" s="9"/>
      <c r="J5537" s="9"/>
      <c r="K5537" s="9"/>
      <c r="L5537" s="9"/>
      <c r="V5537" s="16"/>
    </row>
    <row r="5538" spans="8:22" x14ac:dyDescent="0.2">
      <c r="H5538" s="8"/>
      <c r="I5538" s="9"/>
      <c r="J5538" s="9"/>
      <c r="K5538" s="9"/>
      <c r="L5538" s="9"/>
      <c r="V5538" s="16"/>
    </row>
    <row r="5539" spans="8:22" x14ac:dyDescent="0.2">
      <c r="H5539" s="8"/>
      <c r="I5539" s="9"/>
      <c r="J5539" s="9"/>
      <c r="K5539" s="9"/>
      <c r="L5539" s="9"/>
      <c r="V5539" s="16"/>
    </row>
    <row r="5540" spans="8:22" x14ac:dyDescent="0.2">
      <c r="H5540" s="8"/>
      <c r="I5540" s="9"/>
      <c r="J5540" s="9"/>
      <c r="K5540" s="9"/>
      <c r="L5540" s="9"/>
      <c r="V5540" s="16"/>
    </row>
    <row r="5541" spans="8:22" x14ac:dyDescent="0.2">
      <c r="H5541" s="8"/>
      <c r="I5541" s="9"/>
      <c r="J5541" s="9"/>
      <c r="K5541" s="9"/>
      <c r="L5541" s="9"/>
      <c r="V5541" s="16"/>
    </row>
    <row r="5542" spans="8:22" x14ac:dyDescent="0.2">
      <c r="H5542" s="8"/>
      <c r="I5542" s="9"/>
      <c r="J5542" s="9"/>
      <c r="K5542" s="9"/>
      <c r="L5542" s="9"/>
      <c r="V5542" s="16"/>
    </row>
    <row r="5543" spans="8:22" x14ac:dyDescent="0.2">
      <c r="H5543" s="8"/>
      <c r="I5543" s="9"/>
      <c r="J5543" s="9"/>
      <c r="K5543" s="9"/>
      <c r="L5543" s="9"/>
      <c r="V5543" s="16"/>
    </row>
    <row r="5544" spans="8:22" x14ac:dyDescent="0.2">
      <c r="H5544" s="8"/>
      <c r="I5544" s="9"/>
      <c r="J5544" s="9"/>
      <c r="K5544" s="9"/>
      <c r="L5544" s="9"/>
      <c r="V5544" s="16"/>
    </row>
    <row r="5545" spans="8:22" x14ac:dyDescent="0.2">
      <c r="H5545" s="8"/>
      <c r="I5545" s="9"/>
      <c r="J5545" s="9"/>
      <c r="K5545" s="9"/>
      <c r="L5545" s="9"/>
      <c r="V5545" s="16"/>
    </row>
    <row r="5546" spans="8:22" x14ac:dyDescent="0.2">
      <c r="H5546" s="8"/>
      <c r="I5546" s="9"/>
      <c r="J5546" s="9"/>
      <c r="K5546" s="9"/>
      <c r="L5546" s="9"/>
      <c r="V5546" s="16"/>
    </row>
    <row r="5547" spans="8:22" x14ac:dyDescent="0.2">
      <c r="H5547" s="8"/>
      <c r="I5547" s="9"/>
      <c r="J5547" s="9"/>
      <c r="K5547" s="9"/>
      <c r="L5547" s="9"/>
      <c r="V5547" s="16"/>
    </row>
    <row r="5548" spans="8:22" x14ac:dyDescent="0.2">
      <c r="H5548" s="8"/>
      <c r="I5548" s="9"/>
      <c r="J5548" s="9"/>
      <c r="K5548" s="9"/>
      <c r="L5548" s="9"/>
      <c r="V5548" s="16"/>
    </row>
    <row r="5549" spans="8:22" x14ac:dyDescent="0.2">
      <c r="H5549" s="8"/>
      <c r="I5549" s="9"/>
      <c r="J5549" s="9"/>
      <c r="K5549" s="9"/>
      <c r="L5549" s="9"/>
      <c r="V5549" s="16"/>
    </row>
    <row r="5550" spans="8:22" x14ac:dyDescent="0.2">
      <c r="H5550" s="8"/>
      <c r="I5550" s="9"/>
      <c r="J5550" s="9"/>
      <c r="K5550" s="9"/>
      <c r="L5550" s="9"/>
      <c r="V5550" s="16"/>
    </row>
    <row r="5551" spans="8:22" x14ac:dyDescent="0.2">
      <c r="H5551" s="8"/>
      <c r="I5551" s="9"/>
      <c r="J5551" s="9"/>
      <c r="K5551" s="9"/>
      <c r="L5551" s="9"/>
      <c r="V5551" s="16"/>
    </row>
    <row r="5552" spans="8:22" x14ac:dyDescent="0.2">
      <c r="H5552" s="8"/>
      <c r="I5552" s="9"/>
      <c r="J5552" s="9"/>
      <c r="K5552" s="9"/>
      <c r="L5552" s="9"/>
      <c r="V5552" s="16"/>
    </row>
    <row r="5553" spans="8:22" x14ac:dyDescent="0.2">
      <c r="H5553" s="8"/>
      <c r="I5553" s="9"/>
      <c r="J5553" s="9"/>
      <c r="K5553" s="9"/>
      <c r="L5553" s="9"/>
      <c r="V5553" s="16"/>
    </row>
    <row r="5554" spans="8:22" x14ac:dyDescent="0.2">
      <c r="H5554" s="8"/>
      <c r="I5554" s="9"/>
      <c r="J5554" s="9"/>
      <c r="K5554" s="9"/>
      <c r="L5554" s="9"/>
      <c r="V5554" s="16"/>
    </row>
    <row r="5555" spans="8:22" x14ac:dyDescent="0.2">
      <c r="H5555" s="8"/>
      <c r="I5555" s="9"/>
      <c r="J5555" s="9"/>
      <c r="K5555" s="9"/>
      <c r="L5555" s="9"/>
      <c r="V5555" s="16"/>
    </row>
    <row r="5556" spans="8:22" x14ac:dyDescent="0.2">
      <c r="H5556" s="8"/>
      <c r="I5556" s="9"/>
      <c r="J5556" s="9"/>
      <c r="K5556" s="9"/>
      <c r="L5556" s="9"/>
      <c r="V5556" s="16"/>
    </row>
    <row r="5557" spans="8:22" x14ac:dyDescent="0.2">
      <c r="H5557" s="8"/>
      <c r="I5557" s="9"/>
      <c r="J5557" s="9"/>
      <c r="K5557" s="9"/>
      <c r="L5557" s="9"/>
      <c r="V5557" s="16"/>
    </row>
    <row r="5558" spans="8:22" x14ac:dyDescent="0.2">
      <c r="H5558" s="8"/>
      <c r="I5558" s="9"/>
      <c r="J5558" s="9"/>
      <c r="K5558" s="9"/>
      <c r="L5558" s="9"/>
      <c r="V5558" s="16"/>
    </row>
    <row r="5559" spans="8:22" x14ac:dyDescent="0.2">
      <c r="H5559" s="8"/>
      <c r="I5559" s="9"/>
      <c r="J5559" s="9"/>
      <c r="K5559" s="9"/>
      <c r="L5559" s="9"/>
      <c r="V5559" s="16"/>
    </row>
    <row r="5560" spans="8:22" x14ac:dyDescent="0.2">
      <c r="H5560" s="8"/>
      <c r="I5560" s="9"/>
      <c r="J5560" s="9"/>
      <c r="K5560" s="9"/>
      <c r="L5560" s="9"/>
      <c r="V5560" s="16"/>
    </row>
    <row r="5561" spans="8:22" x14ac:dyDescent="0.2">
      <c r="H5561" s="8"/>
      <c r="I5561" s="9"/>
      <c r="J5561" s="9"/>
      <c r="K5561" s="9"/>
      <c r="L5561" s="9"/>
      <c r="V5561" s="16"/>
    </row>
    <row r="5562" spans="8:22" x14ac:dyDescent="0.2">
      <c r="H5562" s="8"/>
      <c r="I5562" s="9"/>
      <c r="J5562" s="9"/>
      <c r="K5562" s="9"/>
      <c r="L5562" s="9"/>
      <c r="V5562" s="16"/>
    </row>
    <row r="5563" spans="8:22" x14ac:dyDescent="0.2">
      <c r="H5563" s="8"/>
      <c r="I5563" s="9"/>
      <c r="J5563" s="9"/>
      <c r="K5563" s="9"/>
      <c r="L5563" s="9"/>
      <c r="V5563" s="16"/>
    </row>
    <row r="5564" spans="8:22" x14ac:dyDescent="0.2">
      <c r="H5564" s="8"/>
      <c r="I5564" s="9"/>
      <c r="J5564" s="9"/>
      <c r="K5564" s="9"/>
      <c r="L5564" s="9"/>
      <c r="V5564" s="16"/>
    </row>
    <row r="5565" spans="8:22" x14ac:dyDescent="0.2">
      <c r="H5565" s="8"/>
      <c r="I5565" s="9"/>
      <c r="J5565" s="9"/>
      <c r="K5565" s="9"/>
      <c r="L5565" s="9"/>
      <c r="V5565" s="16"/>
    </row>
    <row r="5566" spans="8:22" x14ac:dyDescent="0.2">
      <c r="H5566" s="8"/>
      <c r="I5566" s="9"/>
      <c r="J5566" s="9"/>
      <c r="K5566" s="9"/>
      <c r="L5566" s="9"/>
      <c r="V5566" s="16"/>
    </row>
    <row r="5567" spans="8:22" x14ac:dyDescent="0.2">
      <c r="H5567" s="8"/>
      <c r="I5567" s="9"/>
      <c r="J5567" s="9"/>
      <c r="K5567" s="9"/>
      <c r="L5567" s="9"/>
      <c r="V5567" s="16"/>
    </row>
    <row r="5568" spans="8:22" x14ac:dyDescent="0.2">
      <c r="H5568" s="8"/>
      <c r="I5568" s="9"/>
      <c r="J5568" s="9"/>
      <c r="K5568" s="9"/>
      <c r="L5568" s="9"/>
      <c r="V5568" s="16"/>
    </row>
    <row r="5569" spans="8:22" x14ac:dyDescent="0.2">
      <c r="H5569" s="8"/>
      <c r="I5569" s="9"/>
      <c r="J5569" s="9"/>
      <c r="K5569" s="9"/>
      <c r="L5569" s="9"/>
      <c r="V5569" s="16"/>
    </row>
    <row r="5570" spans="8:22" x14ac:dyDescent="0.2">
      <c r="H5570" s="8"/>
      <c r="I5570" s="9"/>
      <c r="J5570" s="9"/>
      <c r="K5570" s="9"/>
      <c r="L5570" s="9"/>
      <c r="V5570" s="16"/>
    </row>
    <row r="5571" spans="8:22" x14ac:dyDescent="0.2">
      <c r="H5571" s="8"/>
      <c r="I5571" s="9"/>
      <c r="J5571" s="9"/>
      <c r="K5571" s="9"/>
      <c r="L5571" s="9"/>
      <c r="V5571" s="16"/>
    </row>
    <row r="5572" spans="8:22" x14ac:dyDescent="0.2">
      <c r="H5572" s="8"/>
      <c r="I5572" s="9"/>
      <c r="J5572" s="9"/>
      <c r="K5572" s="9"/>
      <c r="L5572" s="9"/>
      <c r="V5572" s="16"/>
    </row>
    <row r="5573" spans="8:22" x14ac:dyDescent="0.2">
      <c r="H5573" s="8"/>
      <c r="I5573" s="9"/>
      <c r="J5573" s="9"/>
      <c r="K5573" s="9"/>
      <c r="L5573" s="9"/>
      <c r="V5573" s="16"/>
    </row>
    <row r="5574" spans="8:22" x14ac:dyDescent="0.2">
      <c r="H5574" s="8"/>
      <c r="I5574" s="9"/>
      <c r="J5574" s="9"/>
      <c r="K5574" s="9"/>
      <c r="L5574" s="9"/>
      <c r="V5574" s="16"/>
    </row>
    <row r="5575" spans="8:22" x14ac:dyDescent="0.2">
      <c r="H5575" s="8"/>
      <c r="I5575" s="9"/>
      <c r="J5575" s="9"/>
      <c r="K5575" s="9"/>
      <c r="L5575" s="9"/>
      <c r="V5575" s="16"/>
    </row>
    <row r="5576" spans="8:22" x14ac:dyDescent="0.2">
      <c r="H5576" s="8"/>
      <c r="I5576" s="9"/>
      <c r="J5576" s="9"/>
      <c r="K5576" s="9"/>
      <c r="L5576" s="9"/>
      <c r="V5576" s="16"/>
    </row>
    <row r="5577" spans="8:22" x14ac:dyDescent="0.2">
      <c r="H5577" s="8"/>
      <c r="I5577" s="9"/>
      <c r="J5577" s="9"/>
      <c r="K5577" s="9"/>
      <c r="L5577" s="9"/>
      <c r="V5577" s="16"/>
    </row>
    <row r="5578" spans="8:22" x14ac:dyDescent="0.2">
      <c r="H5578" s="8"/>
      <c r="I5578" s="9"/>
      <c r="J5578" s="9"/>
      <c r="K5578" s="9"/>
      <c r="L5578" s="9"/>
      <c r="V5578" s="16"/>
    </row>
    <row r="5579" spans="8:22" x14ac:dyDescent="0.2">
      <c r="H5579" s="8"/>
      <c r="I5579" s="9"/>
      <c r="J5579" s="9"/>
      <c r="K5579" s="9"/>
      <c r="L5579" s="9"/>
      <c r="V5579" s="16"/>
    </row>
    <row r="5580" spans="8:22" x14ac:dyDescent="0.2">
      <c r="H5580" s="8"/>
      <c r="I5580" s="9"/>
      <c r="J5580" s="9"/>
      <c r="K5580" s="9"/>
      <c r="L5580" s="9"/>
      <c r="V5580" s="16"/>
    </row>
    <row r="5581" spans="8:22" x14ac:dyDescent="0.2">
      <c r="H5581" s="8"/>
      <c r="I5581" s="9"/>
      <c r="J5581" s="9"/>
      <c r="K5581" s="9"/>
      <c r="L5581" s="9"/>
      <c r="V5581" s="16"/>
    </row>
    <row r="5582" spans="8:22" x14ac:dyDescent="0.2">
      <c r="H5582" s="8"/>
      <c r="I5582" s="9"/>
      <c r="J5582" s="9"/>
      <c r="K5582" s="9"/>
      <c r="L5582" s="9"/>
      <c r="V5582" s="16"/>
    </row>
    <row r="5583" spans="8:22" x14ac:dyDescent="0.2">
      <c r="H5583" s="8"/>
      <c r="I5583" s="9"/>
      <c r="J5583" s="9"/>
      <c r="K5583" s="9"/>
      <c r="L5583" s="9"/>
      <c r="V5583" s="16"/>
    </row>
    <row r="5584" spans="8:22" x14ac:dyDescent="0.2">
      <c r="H5584" s="8"/>
      <c r="I5584" s="9"/>
      <c r="J5584" s="9"/>
      <c r="K5584" s="9"/>
      <c r="L5584" s="9"/>
      <c r="V5584" s="16"/>
    </row>
    <row r="5585" spans="8:22" x14ac:dyDescent="0.2">
      <c r="H5585" s="8"/>
      <c r="I5585" s="9"/>
      <c r="J5585" s="9"/>
      <c r="K5585" s="9"/>
      <c r="L5585" s="9"/>
      <c r="V5585" s="16"/>
    </row>
    <row r="5586" spans="8:22" x14ac:dyDescent="0.2">
      <c r="H5586" s="8"/>
      <c r="I5586" s="9"/>
      <c r="J5586" s="9"/>
      <c r="K5586" s="9"/>
      <c r="L5586" s="9"/>
      <c r="V5586" s="16"/>
    </row>
    <row r="5587" spans="8:22" x14ac:dyDescent="0.2">
      <c r="H5587" s="8"/>
      <c r="I5587" s="9"/>
      <c r="J5587" s="9"/>
      <c r="K5587" s="9"/>
      <c r="L5587" s="9"/>
      <c r="V5587" s="16"/>
    </row>
    <row r="5588" spans="8:22" x14ac:dyDescent="0.2">
      <c r="H5588" s="8"/>
      <c r="I5588" s="9"/>
      <c r="J5588" s="9"/>
      <c r="K5588" s="9"/>
      <c r="L5588" s="9"/>
      <c r="V5588" s="16"/>
    </row>
    <row r="5589" spans="8:22" x14ac:dyDescent="0.2">
      <c r="H5589" s="8"/>
      <c r="I5589" s="9"/>
      <c r="J5589" s="9"/>
      <c r="K5589" s="9"/>
      <c r="L5589" s="9"/>
      <c r="V5589" s="16"/>
    </row>
    <row r="5590" spans="8:22" x14ac:dyDescent="0.2">
      <c r="H5590" s="8"/>
      <c r="I5590" s="9"/>
      <c r="J5590" s="9"/>
      <c r="K5590" s="9"/>
      <c r="L5590" s="9"/>
      <c r="V5590" s="16"/>
    </row>
    <row r="5591" spans="8:22" x14ac:dyDescent="0.2">
      <c r="H5591" s="8"/>
      <c r="I5591" s="9"/>
      <c r="J5591" s="9"/>
      <c r="K5591" s="9"/>
      <c r="L5591" s="9"/>
      <c r="V5591" s="16"/>
    </row>
    <row r="5592" spans="8:22" x14ac:dyDescent="0.2">
      <c r="H5592" s="8"/>
      <c r="I5592" s="9"/>
      <c r="J5592" s="9"/>
      <c r="K5592" s="9"/>
      <c r="L5592" s="9"/>
      <c r="V5592" s="16"/>
    </row>
    <row r="5593" spans="8:22" x14ac:dyDescent="0.2">
      <c r="H5593" s="8"/>
      <c r="I5593" s="9"/>
      <c r="J5593" s="9"/>
      <c r="K5593" s="9"/>
      <c r="L5593" s="9"/>
      <c r="V5593" s="16"/>
    </row>
    <row r="5594" spans="8:22" x14ac:dyDescent="0.2">
      <c r="H5594" s="8"/>
      <c r="I5594" s="9"/>
      <c r="J5594" s="9"/>
      <c r="K5594" s="9"/>
      <c r="L5594" s="9"/>
      <c r="V5594" s="16"/>
    </row>
    <row r="5595" spans="8:22" x14ac:dyDescent="0.2">
      <c r="H5595" s="8"/>
      <c r="I5595" s="9"/>
      <c r="J5595" s="9"/>
      <c r="K5595" s="9"/>
      <c r="L5595" s="9"/>
      <c r="V5595" s="16"/>
    </row>
    <row r="5596" spans="8:22" x14ac:dyDescent="0.2">
      <c r="H5596" s="8"/>
      <c r="I5596" s="9"/>
      <c r="J5596" s="9"/>
      <c r="K5596" s="9"/>
      <c r="L5596" s="9"/>
      <c r="V5596" s="16"/>
    </row>
    <row r="5597" spans="8:22" x14ac:dyDescent="0.2">
      <c r="H5597" s="8"/>
      <c r="I5597" s="9"/>
      <c r="J5597" s="9"/>
      <c r="K5597" s="9"/>
      <c r="L5597" s="9"/>
      <c r="V5597" s="16"/>
    </row>
    <row r="5598" spans="8:22" x14ac:dyDescent="0.2">
      <c r="H5598" s="8"/>
      <c r="I5598" s="9"/>
      <c r="J5598" s="9"/>
      <c r="K5598" s="9"/>
      <c r="L5598" s="9"/>
      <c r="V5598" s="16"/>
    </row>
    <row r="5599" spans="8:22" x14ac:dyDescent="0.2">
      <c r="H5599" s="8"/>
      <c r="I5599" s="9"/>
      <c r="J5599" s="9"/>
      <c r="K5599" s="9"/>
      <c r="L5599" s="9"/>
      <c r="V5599" s="16"/>
    </row>
    <row r="5600" spans="8:22" x14ac:dyDescent="0.2">
      <c r="H5600" s="8"/>
      <c r="I5600" s="9"/>
      <c r="J5600" s="9"/>
      <c r="K5600" s="9"/>
      <c r="L5600" s="9"/>
      <c r="V5600" s="16"/>
    </row>
    <row r="5601" spans="8:22" x14ac:dyDescent="0.2">
      <c r="H5601" s="8"/>
      <c r="I5601" s="9"/>
      <c r="J5601" s="9"/>
      <c r="K5601" s="9"/>
      <c r="L5601" s="9"/>
      <c r="V5601" s="16"/>
    </row>
    <row r="5602" spans="8:22" x14ac:dyDescent="0.2">
      <c r="H5602" s="8"/>
      <c r="I5602" s="9"/>
      <c r="J5602" s="9"/>
      <c r="K5602" s="9"/>
      <c r="L5602" s="9"/>
      <c r="V5602" s="16"/>
    </row>
    <row r="5603" spans="8:22" x14ac:dyDescent="0.2">
      <c r="H5603" s="8"/>
      <c r="I5603" s="9"/>
      <c r="J5603" s="9"/>
      <c r="K5603" s="9"/>
      <c r="L5603" s="9"/>
      <c r="V5603" s="16"/>
    </row>
    <row r="5604" spans="8:22" x14ac:dyDescent="0.2">
      <c r="H5604" s="8"/>
      <c r="I5604" s="9"/>
      <c r="J5604" s="9"/>
      <c r="K5604" s="9"/>
      <c r="L5604" s="9"/>
      <c r="V5604" s="16"/>
    </row>
    <row r="5605" spans="8:22" x14ac:dyDescent="0.2">
      <c r="H5605" s="8"/>
      <c r="I5605" s="9"/>
      <c r="J5605" s="9"/>
      <c r="K5605" s="9"/>
      <c r="L5605" s="9"/>
      <c r="V5605" s="16"/>
    </row>
    <row r="5606" spans="8:22" x14ac:dyDescent="0.2">
      <c r="H5606" s="8"/>
      <c r="I5606" s="9"/>
      <c r="J5606" s="9"/>
      <c r="K5606" s="9"/>
      <c r="L5606" s="9"/>
      <c r="V5606" s="16"/>
    </row>
    <row r="5607" spans="8:22" x14ac:dyDescent="0.2">
      <c r="H5607" s="8"/>
      <c r="I5607" s="9"/>
      <c r="J5607" s="9"/>
      <c r="K5607" s="9"/>
      <c r="L5607" s="9"/>
      <c r="V5607" s="16"/>
    </row>
    <row r="5608" spans="8:22" x14ac:dyDescent="0.2">
      <c r="H5608" s="8"/>
      <c r="I5608" s="9"/>
      <c r="J5608" s="9"/>
      <c r="K5608" s="9"/>
      <c r="L5608" s="9"/>
      <c r="V5608" s="16"/>
    </row>
    <row r="5609" spans="8:22" x14ac:dyDescent="0.2">
      <c r="H5609" s="8"/>
      <c r="I5609" s="9"/>
      <c r="J5609" s="9"/>
      <c r="K5609" s="9"/>
      <c r="L5609" s="9"/>
      <c r="V5609" s="16"/>
    </row>
    <row r="5610" spans="8:22" x14ac:dyDescent="0.2">
      <c r="H5610" s="8"/>
      <c r="I5610" s="9"/>
      <c r="J5610" s="9"/>
      <c r="K5610" s="9"/>
      <c r="L5610" s="9"/>
      <c r="V5610" s="16"/>
    </row>
    <row r="5611" spans="8:22" x14ac:dyDescent="0.2">
      <c r="H5611" s="8"/>
      <c r="I5611" s="9"/>
      <c r="J5611" s="9"/>
      <c r="K5611" s="9"/>
      <c r="L5611" s="9"/>
      <c r="V5611" s="16"/>
    </row>
    <row r="5612" spans="8:22" x14ac:dyDescent="0.2">
      <c r="H5612" s="8"/>
      <c r="I5612" s="9"/>
      <c r="J5612" s="9"/>
      <c r="K5612" s="9"/>
      <c r="L5612" s="9"/>
      <c r="V5612" s="16"/>
    </row>
    <row r="5613" spans="8:22" x14ac:dyDescent="0.2">
      <c r="H5613" s="8"/>
      <c r="I5613" s="9"/>
      <c r="J5613" s="9"/>
      <c r="K5613" s="9"/>
      <c r="L5613" s="9"/>
      <c r="V5613" s="16"/>
    </row>
    <row r="5614" spans="8:22" x14ac:dyDescent="0.2">
      <c r="H5614" s="8"/>
      <c r="I5614" s="9"/>
      <c r="J5614" s="9"/>
      <c r="K5614" s="9"/>
      <c r="L5614" s="9"/>
      <c r="V5614" s="16"/>
    </row>
    <row r="5615" spans="8:22" x14ac:dyDescent="0.2">
      <c r="H5615" s="8"/>
      <c r="I5615" s="9"/>
      <c r="J5615" s="9"/>
      <c r="K5615" s="9"/>
      <c r="L5615" s="9"/>
      <c r="V5615" s="16"/>
    </row>
    <row r="5616" spans="8:22" x14ac:dyDescent="0.2">
      <c r="H5616" s="8"/>
      <c r="I5616" s="9"/>
      <c r="J5616" s="9"/>
      <c r="K5616" s="9"/>
      <c r="L5616" s="9"/>
      <c r="V5616" s="16"/>
    </row>
    <row r="5617" spans="8:22" x14ac:dyDescent="0.2">
      <c r="H5617" s="8"/>
      <c r="I5617" s="9"/>
      <c r="J5617" s="9"/>
      <c r="K5617" s="9"/>
      <c r="L5617" s="9"/>
      <c r="V5617" s="16"/>
    </row>
    <row r="5618" spans="8:22" x14ac:dyDescent="0.2">
      <c r="H5618" s="8"/>
      <c r="I5618" s="9"/>
      <c r="J5618" s="9"/>
      <c r="K5618" s="9"/>
      <c r="L5618" s="9"/>
      <c r="V5618" s="16"/>
    </row>
    <row r="5619" spans="8:22" x14ac:dyDescent="0.2">
      <c r="H5619" s="8"/>
      <c r="I5619" s="9"/>
      <c r="J5619" s="9"/>
      <c r="K5619" s="9"/>
      <c r="L5619" s="9"/>
      <c r="V5619" s="16"/>
    </row>
    <row r="5620" spans="8:22" x14ac:dyDescent="0.2">
      <c r="H5620" s="8"/>
      <c r="I5620" s="9"/>
      <c r="J5620" s="9"/>
      <c r="K5620" s="9"/>
      <c r="L5620" s="9"/>
      <c r="V5620" s="16"/>
    </row>
    <row r="5621" spans="8:22" x14ac:dyDescent="0.2">
      <c r="H5621" s="8"/>
      <c r="I5621" s="9"/>
      <c r="J5621" s="9"/>
      <c r="K5621" s="9"/>
      <c r="L5621" s="9"/>
      <c r="V5621" s="16"/>
    </row>
    <row r="5622" spans="8:22" x14ac:dyDescent="0.2">
      <c r="H5622" s="8"/>
      <c r="I5622" s="9"/>
      <c r="J5622" s="9"/>
      <c r="K5622" s="9"/>
      <c r="L5622" s="9"/>
      <c r="V5622" s="16"/>
    </row>
    <row r="5623" spans="8:22" x14ac:dyDescent="0.2">
      <c r="H5623" s="8"/>
      <c r="I5623" s="9"/>
      <c r="J5623" s="9"/>
      <c r="K5623" s="9"/>
      <c r="L5623" s="9"/>
      <c r="V5623" s="16"/>
    </row>
    <row r="5624" spans="8:22" x14ac:dyDescent="0.2">
      <c r="H5624" s="8"/>
      <c r="I5624" s="9"/>
      <c r="J5624" s="9"/>
      <c r="K5624" s="9"/>
      <c r="L5624" s="9"/>
      <c r="V5624" s="16"/>
    </row>
    <row r="5625" spans="8:22" x14ac:dyDescent="0.2">
      <c r="H5625" s="8"/>
      <c r="I5625" s="9"/>
      <c r="J5625" s="9"/>
      <c r="K5625" s="9"/>
      <c r="L5625" s="9"/>
      <c r="V5625" s="16"/>
    </row>
    <row r="5626" spans="8:22" x14ac:dyDescent="0.2">
      <c r="H5626" s="8"/>
      <c r="I5626" s="9"/>
      <c r="J5626" s="9"/>
      <c r="K5626" s="9"/>
      <c r="L5626" s="9"/>
      <c r="V5626" s="16"/>
    </row>
    <row r="5627" spans="8:22" x14ac:dyDescent="0.2">
      <c r="H5627" s="8"/>
      <c r="I5627" s="9"/>
      <c r="J5627" s="9"/>
      <c r="K5627" s="9"/>
      <c r="L5627" s="9"/>
      <c r="V5627" s="16"/>
    </row>
    <row r="5628" spans="8:22" x14ac:dyDescent="0.2">
      <c r="H5628" s="8"/>
      <c r="I5628" s="9"/>
      <c r="J5628" s="9"/>
      <c r="K5628" s="9"/>
      <c r="L5628" s="9"/>
      <c r="V5628" s="16"/>
    </row>
    <row r="5629" spans="8:22" x14ac:dyDescent="0.2">
      <c r="H5629" s="8"/>
      <c r="I5629" s="9"/>
      <c r="J5629" s="9"/>
      <c r="K5629" s="9"/>
      <c r="L5629" s="9"/>
      <c r="V5629" s="16"/>
    </row>
    <row r="5630" spans="8:22" x14ac:dyDescent="0.2">
      <c r="H5630" s="8"/>
      <c r="I5630" s="9"/>
      <c r="J5630" s="9"/>
      <c r="K5630" s="9"/>
      <c r="L5630" s="9"/>
      <c r="V5630" s="16"/>
    </row>
    <row r="5631" spans="8:22" x14ac:dyDescent="0.2">
      <c r="H5631" s="8"/>
      <c r="I5631" s="9"/>
      <c r="J5631" s="9"/>
      <c r="K5631" s="9"/>
      <c r="L5631" s="9"/>
      <c r="V5631" s="16"/>
    </row>
    <row r="5632" spans="8:22" x14ac:dyDescent="0.2">
      <c r="H5632" s="8"/>
      <c r="I5632" s="9"/>
      <c r="J5632" s="9"/>
      <c r="K5632" s="9"/>
      <c r="L5632" s="9"/>
      <c r="V5632" s="16"/>
    </row>
    <row r="5633" spans="8:22" x14ac:dyDescent="0.2">
      <c r="H5633" s="8"/>
      <c r="I5633" s="9"/>
      <c r="J5633" s="9"/>
      <c r="K5633" s="9"/>
      <c r="L5633" s="9"/>
      <c r="V5633" s="16"/>
    </row>
    <row r="5634" spans="8:22" x14ac:dyDescent="0.2">
      <c r="H5634" s="8"/>
      <c r="I5634" s="9"/>
      <c r="J5634" s="9"/>
      <c r="K5634" s="9"/>
      <c r="L5634" s="9"/>
      <c r="V5634" s="16"/>
    </row>
    <row r="5635" spans="8:22" x14ac:dyDescent="0.2">
      <c r="H5635" s="8"/>
      <c r="I5635" s="9"/>
      <c r="J5635" s="9"/>
      <c r="K5635" s="9"/>
      <c r="L5635" s="9"/>
      <c r="V5635" s="16"/>
    </row>
    <row r="5636" spans="8:22" x14ac:dyDescent="0.2">
      <c r="H5636" s="8"/>
      <c r="I5636" s="9"/>
      <c r="J5636" s="9"/>
      <c r="K5636" s="9"/>
      <c r="L5636" s="9"/>
      <c r="V5636" s="16"/>
    </row>
    <row r="5637" spans="8:22" x14ac:dyDescent="0.2">
      <c r="H5637" s="8"/>
      <c r="I5637" s="9"/>
      <c r="J5637" s="9"/>
      <c r="K5637" s="9"/>
      <c r="L5637" s="9"/>
      <c r="V5637" s="16"/>
    </row>
    <row r="5638" spans="8:22" x14ac:dyDescent="0.2">
      <c r="H5638" s="8"/>
      <c r="I5638" s="9"/>
      <c r="J5638" s="9"/>
      <c r="K5638" s="9"/>
      <c r="L5638" s="9"/>
      <c r="V5638" s="16"/>
    </row>
    <row r="5639" spans="8:22" x14ac:dyDescent="0.2">
      <c r="H5639" s="8"/>
      <c r="I5639" s="9"/>
      <c r="J5639" s="9"/>
      <c r="K5639" s="9"/>
      <c r="L5639" s="9"/>
      <c r="V5639" s="16"/>
    </row>
    <row r="5640" spans="8:22" x14ac:dyDescent="0.2">
      <c r="H5640" s="8"/>
      <c r="I5640" s="9"/>
      <c r="J5640" s="9"/>
      <c r="K5640" s="9"/>
      <c r="L5640" s="9"/>
      <c r="V5640" s="16"/>
    </row>
    <row r="5641" spans="8:22" x14ac:dyDescent="0.2">
      <c r="H5641" s="8"/>
      <c r="I5641" s="9"/>
      <c r="J5641" s="9"/>
      <c r="K5641" s="9"/>
      <c r="L5641" s="9"/>
      <c r="V5641" s="16"/>
    </row>
    <row r="5642" spans="8:22" x14ac:dyDescent="0.2">
      <c r="H5642" s="8"/>
      <c r="I5642" s="9"/>
      <c r="J5642" s="9"/>
      <c r="K5642" s="9"/>
      <c r="L5642" s="9"/>
      <c r="V5642" s="16"/>
    </row>
    <row r="5643" spans="8:22" x14ac:dyDescent="0.2">
      <c r="H5643" s="8"/>
      <c r="I5643" s="9"/>
      <c r="J5643" s="9"/>
      <c r="K5643" s="9"/>
      <c r="L5643" s="9"/>
      <c r="V5643" s="16"/>
    </row>
    <row r="5644" spans="8:22" x14ac:dyDescent="0.2">
      <c r="H5644" s="8"/>
      <c r="I5644" s="9"/>
      <c r="J5644" s="9"/>
      <c r="K5644" s="9"/>
      <c r="L5644" s="9"/>
      <c r="V5644" s="16"/>
    </row>
    <row r="5645" spans="8:22" x14ac:dyDescent="0.2">
      <c r="H5645" s="8"/>
      <c r="I5645" s="9"/>
      <c r="J5645" s="9"/>
      <c r="K5645" s="9"/>
      <c r="L5645" s="9"/>
      <c r="V5645" s="16"/>
    </row>
    <row r="5646" spans="8:22" x14ac:dyDescent="0.2">
      <c r="H5646" s="8"/>
      <c r="I5646" s="9"/>
      <c r="J5646" s="9"/>
      <c r="K5646" s="9"/>
      <c r="L5646" s="9"/>
      <c r="V5646" s="16"/>
    </row>
    <row r="5647" spans="8:22" x14ac:dyDescent="0.2">
      <c r="H5647" s="8"/>
      <c r="I5647" s="9"/>
      <c r="J5647" s="9"/>
      <c r="K5647" s="9"/>
      <c r="L5647" s="9"/>
      <c r="V5647" s="16"/>
    </row>
    <row r="5648" spans="8:22" x14ac:dyDescent="0.2">
      <c r="H5648" s="8"/>
      <c r="I5648" s="9"/>
      <c r="J5648" s="9"/>
      <c r="K5648" s="9"/>
      <c r="L5648" s="9"/>
      <c r="V5648" s="16"/>
    </row>
    <row r="5649" spans="8:22" x14ac:dyDescent="0.2">
      <c r="H5649" s="8"/>
      <c r="I5649" s="9"/>
      <c r="J5649" s="9"/>
      <c r="K5649" s="9"/>
      <c r="L5649" s="9"/>
      <c r="V5649" s="16"/>
    </row>
    <row r="5650" spans="8:22" x14ac:dyDescent="0.2">
      <c r="H5650" s="8"/>
      <c r="I5650" s="9"/>
      <c r="J5650" s="9"/>
      <c r="K5650" s="9"/>
      <c r="L5650" s="9"/>
      <c r="V5650" s="16"/>
    </row>
    <row r="5651" spans="8:22" x14ac:dyDescent="0.2">
      <c r="H5651" s="8"/>
      <c r="I5651" s="9"/>
      <c r="J5651" s="9"/>
      <c r="K5651" s="9"/>
      <c r="L5651" s="9"/>
      <c r="V5651" s="16"/>
    </row>
    <row r="5652" spans="8:22" x14ac:dyDescent="0.2">
      <c r="H5652" s="8"/>
      <c r="I5652" s="9"/>
      <c r="J5652" s="9"/>
      <c r="K5652" s="9"/>
      <c r="L5652" s="9"/>
      <c r="V5652" s="16"/>
    </row>
    <row r="5653" spans="8:22" x14ac:dyDescent="0.2">
      <c r="H5653" s="8"/>
      <c r="I5653" s="9"/>
      <c r="J5653" s="9"/>
      <c r="K5653" s="9"/>
      <c r="L5653" s="9"/>
      <c r="V5653" s="16"/>
    </row>
    <row r="5654" spans="8:22" x14ac:dyDescent="0.2">
      <c r="H5654" s="8"/>
      <c r="I5654" s="9"/>
      <c r="J5654" s="9"/>
      <c r="K5654" s="9"/>
      <c r="L5654" s="9"/>
      <c r="V5654" s="16"/>
    </row>
    <row r="5655" spans="8:22" x14ac:dyDescent="0.2">
      <c r="H5655" s="8"/>
      <c r="I5655" s="9"/>
      <c r="J5655" s="9"/>
      <c r="K5655" s="9"/>
      <c r="L5655" s="9"/>
      <c r="V5655" s="16"/>
    </row>
    <row r="5656" spans="8:22" x14ac:dyDescent="0.2">
      <c r="H5656" s="8"/>
      <c r="I5656" s="9"/>
      <c r="J5656" s="9"/>
      <c r="K5656" s="9"/>
      <c r="L5656" s="9"/>
      <c r="V5656" s="16"/>
    </row>
    <row r="5657" spans="8:22" x14ac:dyDescent="0.2">
      <c r="H5657" s="8"/>
      <c r="I5657" s="9"/>
      <c r="J5657" s="9"/>
      <c r="K5657" s="9"/>
      <c r="L5657" s="9"/>
      <c r="V5657" s="16"/>
    </row>
    <row r="5658" spans="8:22" x14ac:dyDescent="0.2">
      <c r="H5658" s="8"/>
      <c r="I5658" s="9"/>
      <c r="J5658" s="9"/>
      <c r="K5658" s="9"/>
      <c r="L5658" s="9"/>
      <c r="V5658" s="16"/>
    </row>
    <row r="5659" spans="8:22" x14ac:dyDescent="0.2">
      <c r="H5659" s="8"/>
      <c r="I5659" s="9"/>
      <c r="J5659" s="9"/>
      <c r="K5659" s="9"/>
      <c r="L5659" s="9"/>
      <c r="V5659" s="16"/>
    </row>
    <row r="5660" spans="8:22" x14ac:dyDescent="0.2">
      <c r="H5660" s="8"/>
      <c r="I5660" s="9"/>
      <c r="J5660" s="9"/>
      <c r="K5660" s="9"/>
      <c r="L5660" s="9"/>
      <c r="V5660" s="16"/>
    </row>
    <row r="5661" spans="8:22" x14ac:dyDescent="0.2">
      <c r="H5661" s="8"/>
      <c r="I5661" s="9"/>
      <c r="J5661" s="9"/>
      <c r="K5661" s="9"/>
      <c r="L5661" s="9"/>
      <c r="V5661" s="16"/>
    </row>
    <row r="5662" spans="8:22" x14ac:dyDescent="0.2">
      <c r="H5662" s="8"/>
      <c r="I5662" s="9"/>
      <c r="J5662" s="9"/>
      <c r="K5662" s="9"/>
      <c r="L5662" s="9"/>
      <c r="V5662" s="16"/>
    </row>
    <row r="5663" spans="8:22" x14ac:dyDescent="0.2">
      <c r="H5663" s="8"/>
      <c r="I5663" s="9"/>
      <c r="J5663" s="9"/>
      <c r="K5663" s="9"/>
      <c r="L5663" s="9"/>
      <c r="V5663" s="16"/>
    </row>
    <row r="5664" spans="8:22" x14ac:dyDescent="0.2">
      <c r="H5664" s="8"/>
      <c r="I5664" s="9"/>
      <c r="J5664" s="9"/>
      <c r="K5664" s="9"/>
      <c r="L5664" s="9"/>
      <c r="V5664" s="16"/>
    </row>
    <row r="5665" spans="8:22" x14ac:dyDescent="0.2">
      <c r="H5665" s="8"/>
      <c r="I5665" s="9"/>
      <c r="J5665" s="9"/>
      <c r="K5665" s="9"/>
      <c r="L5665" s="9"/>
      <c r="V5665" s="16"/>
    </row>
    <row r="5666" spans="8:22" x14ac:dyDescent="0.2">
      <c r="H5666" s="8"/>
      <c r="I5666" s="9"/>
      <c r="J5666" s="9"/>
      <c r="K5666" s="9"/>
      <c r="L5666" s="9"/>
      <c r="V5666" s="16"/>
    </row>
    <row r="5667" spans="8:22" x14ac:dyDescent="0.2">
      <c r="H5667" s="8"/>
      <c r="I5667" s="9"/>
      <c r="J5667" s="9"/>
      <c r="K5667" s="9"/>
      <c r="L5667" s="9"/>
      <c r="V5667" s="16"/>
    </row>
    <row r="5668" spans="8:22" x14ac:dyDescent="0.2">
      <c r="H5668" s="8"/>
      <c r="I5668" s="9"/>
      <c r="J5668" s="9"/>
      <c r="K5668" s="9"/>
      <c r="L5668" s="9"/>
      <c r="V5668" s="16"/>
    </row>
    <row r="5669" spans="8:22" x14ac:dyDescent="0.2">
      <c r="H5669" s="8"/>
      <c r="I5669" s="9"/>
      <c r="J5669" s="9"/>
      <c r="K5669" s="9"/>
      <c r="L5669" s="9"/>
      <c r="V5669" s="16"/>
    </row>
    <row r="5670" spans="8:22" x14ac:dyDescent="0.2">
      <c r="H5670" s="8"/>
      <c r="I5670" s="9"/>
      <c r="J5670" s="9"/>
      <c r="K5670" s="9"/>
      <c r="L5670" s="9"/>
      <c r="V5670" s="16"/>
    </row>
    <row r="5671" spans="8:22" x14ac:dyDescent="0.2">
      <c r="H5671" s="8"/>
      <c r="I5671" s="9"/>
      <c r="J5671" s="9"/>
      <c r="K5671" s="9"/>
      <c r="L5671" s="9"/>
      <c r="V5671" s="16"/>
    </row>
    <row r="5672" spans="8:22" x14ac:dyDescent="0.2">
      <c r="H5672" s="8"/>
      <c r="I5672" s="9"/>
      <c r="J5672" s="9"/>
      <c r="K5672" s="9"/>
      <c r="L5672" s="9"/>
      <c r="V5672" s="16"/>
    </row>
    <row r="5673" spans="8:22" x14ac:dyDescent="0.2">
      <c r="H5673" s="8"/>
      <c r="I5673" s="9"/>
      <c r="J5673" s="9"/>
      <c r="K5673" s="9"/>
      <c r="L5673" s="9"/>
      <c r="V5673" s="16"/>
    </row>
    <row r="5674" spans="8:22" x14ac:dyDescent="0.2">
      <c r="H5674" s="8"/>
      <c r="I5674" s="9"/>
      <c r="J5674" s="9"/>
      <c r="K5674" s="9"/>
      <c r="L5674" s="9"/>
      <c r="V5674" s="16"/>
    </row>
    <row r="5675" spans="8:22" x14ac:dyDescent="0.2">
      <c r="H5675" s="8"/>
      <c r="I5675" s="9"/>
      <c r="J5675" s="9"/>
      <c r="K5675" s="9"/>
      <c r="L5675" s="9"/>
      <c r="V5675" s="16"/>
    </row>
    <row r="5676" spans="8:22" x14ac:dyDescent="0.2">
      <c r="H5676" s="8"/>
      <c r="I5676" s="9"/>
      <c r="J5676" s="9"/>
      <c r="K5676" s="9"/>
      <c r="L5676" s="9"/>
      <c r="V5676" s="16"/>
    </row>
    <row r="5677" spans="8:22" x14ac:dyDescent="0.2">
      <c r="H5677" s="8"/>
      <c r="I5677" s="9"/>
      <c r="J5677" s="9"/>
      <c r="K5677" s="9"/>
      <c r="L5677" s="9"/>
      <c r="V5677" s="16"/>
    </row>
    <row r="5678" spans="8:22" x14ac:dyDescent="0.2">
      <c r="H5678" s="8"/>
      <c r="I5678" s="9"/>
      <c r="J5678" s="9"/>
      <c r="K5678" s="9"/>
      <c r="L5678" s="9"/>
      <c r="V5678" s="16"/>
    </row>
    <row r="5679" spans="8:22" x14ac:dyDescent="0.2">
      <c r="H5679" s="8"/>
      <c r="I5679" s="9"/>
      <c r="J5679" s="9"/>
      <c r="K5679" s="9"/>
      <c r="L5679" s="9"/>
      <c r="V5679" s="16"/>
    </row>
    <row r="5680" spans="8:22" x14ac:dyDescent="0.2">
      <c r="H5680" s="8"/>
      <c r="I5680" s="9"/>
      <c r="J5680" s="9"/>
      <c r="K5680" s="9"/>
      <c r="L5680" s="9"/>
      <c r="V5680" s="16"/>
    </row>
    <row r="5681" spans="8:22" x14ac:dyDescent="0.2">
      <c r="H5681" s="8"/>
      <c r="I5681" s="9"/>
      <c r="J5681" s="9"/>
      <c r="K5681" s="9"/>
      <c r="L5681" s="9"/>
      <c r="V5681" s="16"/>
    </row>
    <row r="5682" spans="8:22" x14ac:dyDescent="0.2">
      <c r="H5682" s="8"/>
      <c r="I5682" s="9"/>
      <c r="J5682" s="9"/>
      <c r="K5682" s="9"/>
      <c r="L5682" s="9"/>
      <c r="V5682" s="16"/>
    </row>
    <row r="5683" spans="8:22" x14ac:dyDescent="0.2">
      <c r="H5683" s="8"/>
      <c r="I5683" s="9"/>
      <c r="J5683" s="9"/>
      <c r="K5683" s="9"/>
      <c r="L5683" s="9"/>
      <c r="V5683" s="16"/>
    </row>
    <row r="5684" spans="8:22" x14ac:dyDescent="0.2">
      <c r="H5684" s="8"/>
      <c r="I5684" s="9"/>
      <c r="J5684" s="9"/>
      <c r="K5684" s="9"/>
      <c r="L5684" s="9"/>
      <c r="V5684" s="16"/>
    </row>
    <row r="5685" spans="8:22" x14ac:dyDescent="0.2">
      <c r="H5685" s="8"/>
      <c r="I5685" s="9"/>
      <c r="J5685" s="9"/>
      <c r="K5685" s="9"/>
      <c r="L5685" s="9"/>
      <c r="V5685" s="16"/>
    </row>
    <row r="5686" spans="8:22" x14ac:dyDescent="0.2">
      <c r="H5686" s="8"/>
      <c r="I5686" s="9"/>
      <c r="J5686" s="9"/>
      <c r="K5686" s="9"/>
      <c r="L5686" s="9"/>
      <c r="V5686" s="16"/>
    </row>
    <row r="5687" spans="8:22" x14ac:dyDescent="0.2">
      <c r="H5687" s="8"/>
      <c r="I5687" s="9"/>
      <c r="J5687" s="9"/>
      <c r="K5687" s="9"/>
      <c r="L5687" s="9"/>
      <c r="V5687" s="16"/>
    </row>
    <row r="5688" spans="8:22" x14ac:dyDescent="0.2">
      <c r="H5688" s="8"/>
      <c r="I5688" s="9"/>
      <c r="J5688" s="9"/>
      <c r="K5688" s="9"/>
      <c r="L5688" s="9"/>
      <c r="V5688" s="16"/>
    </row>
    <row r="5689" spans="8:22" x14ac:dyDescent="0.2">
      <c r="H5689" s="8"/>
      <c r="I5689" s="9"/>
      <c r="J5689" s="9"/>
      <c r="K5689" s="9"/>
      <c r="L5689" s="9"/>
      <c r="V5689" s="16"/>
    </row>
    <row r="5690" spans="8:22" x14ac:dyDescent="0.2">
      <c r="H5690" s="8"/>
      <c r="I5690" s="9"/>
      <c r="J5690" s="9"/>
      <c r="K5690" s="9"/>
      <c r="L5690" s="9"/>
      <c r="V5690" s="16"/>
    </row>
    <row r="5691" spans="8:22" x14ac:dyDescent="0.2">
      <c r="H5691" s="8"/>
      <c r="I5691" s="9"/>
      <c r="J5691" s="9"/>
      <c r="K5691" s="9"/>
      <c r="L5691" s="9"/>
      <c r="V5691" s="16"/>
    </row>
    <row r="5692" spans="8:22" x14ac:dyDescent="0.2">
      <c r="H5692" s="8"/>
      <c r="I5692" s="9"/>
      <c r="J5692" s="9"/>
      <c r="K5692" s="9"/>
      <c r="L5692" s="9"/>
      <c r="V5692" s="16"/>
    </row>
    <row r="5693" spans="8:22" x14ac:dyDescent="0.2">
      <c r="H5693" s="8"/>
      <c r="I5693" s="9"/>
      <c r="J5693" s="9"/>
      <c r="K5693" s="9"/>
      <c r="L5693" s="9"/>
      <c r="V5693" s="16"/>
    </row>
    <row r="5694" spans="8:22" x14ac:dyDescent="0.2">
      <c r="H5694" s="8"/>
      <c r="I5694" s="9"/>
      <c r="J5694" s="9"/>
      <c r="K5694" s="9"/>
      <c r="L5694" s="9"/>
      <c r="V5694" s="16"/>
    </row>
    <row r="5695" spans="8:22" x14ac:dyDescent="0.2">
      <c r="H5695" s="8"/>
      <c r="I5695" s="9"/>
      <c r="J5695" s="9"/>
      <c r="K5695" s="9"/>
      <c r="L5695" s="9"/>
      <c r="V5695" s="16"/>
    </row>
    <row r="5696" spans="8:22" x14ac:dyDescent="0.2">
      <c r="H5696" s="8"/>
      <c r="I5696" s="9"/>
      <c r="J5696" s="9"/>
      <c r="K5696" s="9"/>
      <c r="L5696" s="9"/>
      <c r="V5696" s="16"/>
    </row>
    <row r="5697" spans="8:22" x14ac:dyDescent="0.2">
      <c r="H5697" s="8"/>
      <c r="I5697" s="9"/>
      <c r="J5697" s="9"/>
      <c r="K5697" s="9"/>
      <c r="L5697" s="9"/>
      <c r="V5697" s="16"/>
    </row>
    <row r="5698" spans="8:22" x14ac:dyDescent="0.2">
      <c r="H5698" s="8"/>
      <c r="I5698" s="9"/>
      <c r="J5698" s="9"/>
      <c r="K5698" s="9"/>
      <c r="L5698" s="9"/>
      <c r="V5698" s="16"/>
    </row>
    <row r="5699" spans="8:22" x14ac:dyDescent="0.2">
      <c r="H5699" s="8"/>
      <c r="I5699" s="9"/>
      <c r="J5699" s="9"/>
      <c r="K5699" s="9"/>
      <c r="L5699" s="9"/>
      <c r="V5699" s="16"/>
    </row>
    <row r="5700" spans="8:22" x14ac:dyDescent="0.2">
      <c r="H5700" s="8"/>
      <c r="I5700" s="9"/>
      <c r="J5700" s="9"/>
      <c r="K5700" s="9"/>
      <c r="L5700" s="9"/>
      <c r="V5700" s="16"/>
    </row>
    <row r="5701" spans="8:22" x14ac:dyDescent="0.2">
      <c r="H5701" s="8"/>
      <c r="I5701" s="9"/>
      <c r="J5701" s="9"/>
      <c r="K5701" s="9"/>
      <c r="L5701" s="9"/>
      <c r="V5701" s="16"/>
    </row>
    <row r="5702" spans="8:22" x14ac:dyDescent="0.2">
      <c r="H5702" s="8"/>
      <c r="I5702" s="9"/>
      <c r="J5702" s="9"/>
      <c r="K5702" s="9"/>
      <c r="L5702" s="9"/>
      <c r="V5702" s="16"/>
    </row>
    <row r="5703" spans="8:22" x14ac:dyDescent="0.2">
      <c r="H5703" s="8"/>
      <c r="I5703" s="9"/>
      <c r="J5703" s="9"/>
      <c r="K5703" s="9"/>
      <c r="L5703" s="9"/>
      <c r="V5703" s="16"/>
    </row>
    <row r="5704" spans="8:22" x14ac:dyDescent="0.2">
      <c r="H5704" s="8"/>
      <c r="I5704" s="9"/>
      <c r="J5704" s="9"/>
      <c r="K5704" s="9"/>
      <c r="L5704" s="9"/>
      <c r="V5704" s="16"/>
    </row>
    <row r="5705" spans="8:22" x14ac:dyDescent="0.2">
      <c r="H5705" s="8"/>
      <c r="I5705" s="9"/>
      <c r="J5705" s="9"/>
      <c r="K5705" s="9"/>
      <c r="L5705" s="9"/>
      <c r="V5705" s="16"/>
    </row>
    <row r="5706" spans="8:22" x14ac:dyDescent="0.2">
      <c r="H5706" s="8"/>
      <c r="I5706" s="9"/>
      <c r="J5706" s="9"/>
      <c r="K5706" s="9"/>
      <c r="L5706" s="9"/>
      <c r="V5706" s="16"/>
    </row>
    <row r="5707" spans="8:22" x14ac:dyDescent="0.2">
      <c r="H5707" s="8"/>
      <c r="I5707" s="9"/>
      <c r="J5707" s="9"/>
      <c r="K5707" s="9"/>
      <c r="L5707" s="9"/>
      <c r="V5707" s="16"/>
    </row>
    <row r="5708" spans="8:22" x14ac:dyDescent="0.2">
      <c r="H5708" s="8"/>
      <c r="I5708" s="9"/>
      <c r="J5708" s="9"/>
      <c r="K5708" s="9"/>
      <c r="L5708" s="9"/>
      <c r="V5708" s="16"/>
    </row>
    <row r="5709" spans="8:22" x14ac:dyDescent="0.2">
      <c r="H5709" s="8"/>
      <c r="I5709" s="9"/>
      <c r="J5709" s="9"/>
      <c r="K5709" s="9"/>
      <c r="L5709" s="9"/>
      <c r="V5709" s="16"/>
    </row>
    <row r="5710" spans="8:22" x14ac:dyDescent="0.2">
      <c r="H5710" s="8"/>
      <c r="I5710" s="9"/>
      <c r="J5710" s="9"/>
      <c r="K5710" s="9"/>
      <c r="L5710" s="9"/>
      <c r="V5710" s="16"/>
    </row>
    <row r="5711" spans="8:22" x14ac:dyDescent="0.2">
      <c r="H5711" s="8"/>
      <c r="I5711" s="9"/>
      <c r="J5711" s="9"/>
      <c r="K5711" s="9"/>
      <c r="L5711" s="9"/>
      <c r="V5711" s="16"/>
    </row>
    <row r="5712" spans="8:22" x14ac:dyDescent="0.2">
      <c r="H5712" s="8"/>
      <c r="I5712" s="9"/>
      <c r="J5712" s="9"/>
      <c r="K5712" s="9"/>
      <c r="L5712" s="9"/>
      <c r="V5712" s="16"/>
    </row>
    <row r="5713" spans="8:22" x14ac:dyDescent="0.2">
      <c r="H5713" s="8"/>
      <c r="I5713" s="9"/>
      <c r="J5713" s="9"/>
      <c r="K5713" s="9"/>
      <c r="L5713" s="9"/>
      <c r="V5713" s="16"/>
    </row>
    <row r="5714" spans="8:22" x14ac:dyDescent="0.2">
      <c r="H5714" s="8"/>
      <c r="I5714" s="9"/>
      <c r="J5714" s="9"/>
      <c r="K5714" s="9"/>
      <c r="L5714" s="9"/>
      <c r="V5714" s="16"/>
    </row>
    <row r="5715" spans="8:22" x14ac:dyDescent="0.2">
      <c r="H5715" s="8"/>
      <c r="I5715" s="9"/>
      <c r="J5715" s="9"/>
      <c r="K5715" s="9"/>
      <c r="L5715" s="9"/>
      <c r="V5715" s="16"/>
    </row>
    <row r="5716" spans="8:22" x14ac:dyDescent="0.2">
      <c r="H5716" s="8"/>
      <c r="I5716" s="9"/>
      <c r="J5716" s="9"/>
      <c r="K5716" s="9"/>
      <c r="L5716" s="9"/>
      <c r="V5716" s="16"/>
    </row>
    <row r="5717" spans="8:22" x14ac:dyDescent="0.2">
      <c r="H5717" s="8"/>
      <c r="I5717" s="9"/>
      <c r="J5717" s="9"/>
      <c r="K5717" s="9"/>
      <c r="L5717" s="9"/>
      <c r="V5717" s="16"/>
    </row>
    <row r="5718" spans="8:22" x14ac:dyDescent="0.2">
      <c r="H5718" s="8"/>
      <c r="I5718" s="9"/>
      <c r="J5718" s="9"/>
      <c r="K5718" s="9"/>
      <c r="L5718" s="9"/>
      <c r="V5718" s="16"/>
    </row>
    <row r="5719" spans="8:22" x14ac:dyDescent="0.2">
      <c r="H5719" s="8"/>
      <c r="I5719" s="9"/>
      <c r="J5719" s="9"/>
      <c r="K5719" s="9"/>
      <c r="L5719" s="9"/>
      <c r="V5719" s="16"/>
    </row>
    <row r="5720" spans="8:22" x14ac:dyDescent="0.2">
      <c r="H5720" s="8"/>
      <c r="I5720" s="9"/>
      <c r="J5720" s="9"/>
      <c r="K5720" s="9"/>
      <c r="L5720" s="9"/>
      <c r="V5720" s="16"/>
    </row>
    <row r="5721" spans="8:22" x14ac:dyDescent="0.2">
      <c r="H5721" s="8"/>
      <c r="I5721" s="9"/>
      <c r="J5721" s="9"/>
      <c r="K5721" s="9"/>
      <c r="L5721" s="9"/>
      <c r="V5721" s="16"/>
    </row>
    <row r="5722" spans="8:22" x14ac:dyDescent="0.2">
      <c r="H5722" s="8"/>
      <c r="I5722" s="9"/>
      <c r="J5722" s="9"/>
      <c r="K5722" s="9"/>
      <c r="L5722" s="9"/>
      <c r="V5722" s="16"/>
    </row>
    <row r="5723" spans="8:22" x14ac:dyDescent="0.2">
      <c r="H5723" s="8"/>
      <c r="I5723" s="9"/>
      <c r="J5723" s="9"/>
      <c r="K5723" s="9"/>
      <c r="L5723" s="9"/>
      <c r="V5723" s="16"/>
    </row>
    <row r="5724" spans="8:22" x14ac:dyDescent="0.2">
      <c r="H5724" s="8"/>
      <c r="I5724" s="9"/>
      <c r="J5724" s="9"/>
      <c r="K5724" s="9"/>
      <c r="L5724" s="9"/>
      <c r="V5724" s="16"/>
    </row>
    <row r="5725" spans="8:22" x14ac:dyDescent="0.2">
      <c r="H5725" s="8"/>
      <c r="I5725" s="9"/>
      <c r="J5725" s="9"/>
      <c r="K5725" s="9"/>
      <c r="L5725" s="9"/>
      <c r="V5725" s="16"/>
    </row>
    <row r="5726" spans="8:22" x14ac:dyDescent="0.2">
      <c r="H5726" s="8"/>
      <c r="I5726" s="9"/>
      <c r="J5726" s="9"/>
      <c r="K5726" s="9"/>
      <c r="L5726" s="9"/>
      <c r="V5726" s="16"/>
    </row>
    <row r="5727" spans="8:22" x14ac:dyDescent="0.2">
      <c r="H5727" s="8"/>
      <c r="I5727" s="9"/>
      <c r="J5727" s="9"/>
      <c r="K5727" s="9"/>
      <c r="L5727" s="9"/>
      <c r="V5727" s="16"/>
    </row>
    <row r="5728" spans="8:22" x14ac:dyDescent="0.2">
      <c r="H5728" s="8"/>
      <c r="I5728" s="9"/>
      <c r="J5728" s="9"/>
      <c r="K5728" s="9"/>
      <c r="L5728" s="9"/>
      <c r="V5728" s="16"/>
    </row>
    <row r="5729" spans="8:22" x14ac:dyDescent="0.2">
      <c r="H5729" s="8"/>
      <c r="I5729" s="9"/>
      <c r="J5729" s="9"/>
      <c r="K5729" s="9"/>
      <c r="L5729" s="9"/>
      <c r="V5729" s="16"/>
    </row>
    <row r="5730" spans="8:22" x14ac:dyDescent="0.2">
      <c r="H5730" s="8"/>
      <c r="I5730" s="9"/>
      <c r="J5730" s="9"/>
      <c r="K5730" s="9"/>
      <c r="L5730" s="9"/>
      <c r="V5730" s="16"/>
    </row>
    <row r="5731" spans="8:22" x14ac:dyDescent="0.2">
      <c r="H5731" s="8"/>
      <c r="I5731" s="9"/>
      <c r="J5731" s="9"/>
      <c r="K5731" s="9"/>
      <c r="L5731" s="9"/>
      <c r="V5731" s="16"/>
    </row>
    <row r="5732" spans="8:22" x14ac:dyDescent="0.2">
      <c r="H5732" s="8"/>
      <c r="I5732" s="9"/>
      <c r="J5732" s="9"/>
      <c r="K5732" s="9"/>
      <c r="L5732" s="9"/>
      <c r="V5732" s="16"/>
    </row>
    <row r="5733" spans="8:22" x14ac:dyDescent="0.2">
      <c r="H5733" s="8"/>
      <c r="I5733" s="9"/>
      <c r="J5733" s="9"/>
      <c r="K5733" s="9"/>
      <c r="L5733" s="9"/>
      <c r="V5733" s="16"/>
    </row>
    <row r="5734" spans="8:22" x14ac:dyDescent="0.2">
      <c r="H5734" s="8"/>
      <c r="I5734" s="9"/>
      <c r="J5734" s="9"/>
      <c r="K5734" s="9"/>
      <c r="L5734" s="9"/>
      <c r="V5734" s="16"/>
    </row>
    <row r="5735" spans="8:22" x14ac:dyDescent="0.2">
      <c r="H5735" s="8"/>
      <c r="I5735" s="9"/>
      <c r="J5735" s="9"/>
      <c r="K5735" s="9"/>
      <c r="L5735" s="9"/>
      <c r="V5735" s="16"/>
    </row>
    <row r="5736" spans="8:22" x14ac:dyDescent="0.2">
      <c r="H5736" s="8"/>
      <c r="I5736" s="9"/>
      <c r="J5736" s="9"/>
      <c r="K5736" s="9"/>
      <c r="L5736" s="9"/>
      <c r="V5736" s="16"/>
    </row>
    <row r="5737" spans="8:22" x14ac:dyDescent="0.2">
      <c r="H5737" s="8"/>
      <c r="I5737" s="9"/>
      <c r="J5737" s="9"/>
      <c r="K5737" s="9"/>
      <c r="L5737" s="9"/>
      <c r="V5737" s="16"/>
    </row>
    <row r="5738" spans="8:22" x14ac:dyDescent="0.2">
      <c r="H5738" s="8"/>
      <c r="I5738" s="9"/>
      <c r="J5738" s="9"/>
      <c r="K5738" s="9"/>
      <c r="L5738" s="9"/>
      <c r="V5738" s="16"/>
    </row>
    <row r="5739" spans="8:22" x14ac:dyDescent="0.2">
      <c r="H5739" s="8"/>
      <c r="I5739" s="9"/>
      <c r="J5739" s="9"/>
      <c r="K5739" s="9"/>
      <c r="L5739" s="9"/>
      <c r="V5739" s="16"/>
    </row>
    <row r="5740" spans="8:22" x14ac:dyDescent="0.2">
      <c r="H5740" s="8"/>
      <c r="I5740" s="9"/>
      <c r="J5740" s="9"/>
      <c r="K5740" s="9"/>
      <c r="L5740" s="9"/>
      <c r="V5740" s="16"/>
    </row>
    <row r="5741" spans="8:22" x14ac:dyDescent="0.2">
      <c r="H5741" s="8"/>
      <c r="I5741" s="9"/>
      <c r="J5741" s="9"/>
      <c r="K5741" s="9"/>
      <c r="L5741" s="9"/>
      <c r="V5741" s="16"/>
    </row>
    <row r="5742" spans="8:22" x14ac:dyDescent="0.2">
      <c r="H5742" s="8"/>
      <c r="I5742" s="9"/>
      <c r="J5742" s="9"/>
      <c r="K5742" s="9"/>
      <c r="L5742" s="9"/>
      <c r="V5742" s="16"/>
    </row>
    <row r="5743" spans="8:22" x14ac:dyDescent="0.2">
      <c r="H5743" s="8"/>
      <c r="I5743" s="9"/>
      <c r="J5743" s="9"/>
      <c r="K5743" s="9"/>
      <c r="L5743" s="9"/>
      <c r="V5743" s="16"/>
    </row>
    <row r="5744" spans="8:22" x14ac:dyDescent="0.2">
      <c r="H5744" s="8"/>
      <c r="I5744" s="9"/>
      <c r="J5744" s="9"/>
      <c r="K5744" s="9"/>
      <c r="L5744" s="9"/>
      <c r="V5744" s="16"/>
    </row>
    <row r="5745" spans="8:22" x14ac:dyDescent="0.2">
      <c r="H5745" s="8"/>
      <c r="I5745" s="9"/>
      <c r="J5745" s="9"/>
      <c r="K5745" s="9"/>
      <c r="L5745" s="9"/>
      <c r="V5745" s="16"/>
    </row>
    <row r="5746" spans="8:22" x14ac:dyDescent="0.2">
      <c r="H5746" s="8"/>
      <c r="I5746" s="9"/>
      <c r="J5746" s="9"/>
      <c r="K5746" s="9"/>
      <c r="L5746" s="9"/>
      <c r="V5746" s="16"/>
    </row>
    <row r="5747" spans="8:22" x14ac:dyDescent="0.2">
      <c r="H5747" s="8"/>
      <c r="I5747" s="9"/>
      <c r="J5747" s="9"/>
      <c r="K5747" s="9"/>
      <c r="L5747" s="9"/>
      <c r="V5747" s="16"/>
    </row>
    <row r="5748" spans="8:22" x14ac:dyDescent="0.2">
      <c r="H5748" s="8"/>
      <c r="I5748" s="9"/>
      <c r="J5748" s="9"/>
      <c r="K5748" s="9"/>
      <c r="L5748" s="9"/>
      <c r="V5748" s="16"/>
    </row>
    <row r="5749" spans="8:22" x14ac:dyDescent="0.2">
      <c r="H5749" s="8"/>
      <c r="I5749" s="9"/>
      <c r="J5749" s="9"/>
      <c r="K5749" s="9"/>
      <c r="L5749" s="9"/>
      <c r="V5749" s="16"/>
    </row>
    <row r="5750" spans="8:22" x14ac:dyDescent="0.2">
      <c r="H5750" s="8"/>
      <c r="I5750" s="9"/>
      <c r="J5750" s="9"/>
      <c r="K5750" s="9"/>
      <c r="L5750" s="9"/>
      <c r="V5750" s="16"/>
    </row>
    <row r="5751" spans="8:22" x14ac:dyDescent="0.2">
      <c r="H5751" s="8"/>
      <c r="I5751" s="9"/>
      <c r="J5751" s="9"/>
      <c r="K5751" s="9"/>
      <c r="L5751" s="9"/>
      <c r="V5751" s="16"/>
    </row>
    <row r="5752" spans="8:22" x14ac:dyDescent="0.2">
      <c r="H5752" s="8"/>
      <c r="I5752" s="9"/>
      <c r="J5752" s="9"/>
      <c r="K5752" s="9"/>
      <c r="L5752" s="9"/>
      <c r="V5752" s="16"/>
    </row>
    <row r="5753" spans="8:22" x14ac:dyDescent="0.2">
      <c r="H5753" s="8"/>
      <c r="I5753" s="9"/>
      <c r="J5753" s="9"/>
      <c r="K5753" s="9"/>
      <c r="L5753" s="9"/>
      <c r="V5753" s="16"/>
    </row>
    <row r="5754" spans="8:22" x14ac:dyDescent="0.2">
      <c r="H5754" s="8"/>
      <c r="I5754" s="9"/>
      <c r="J5754" s="9"/>
      <c r="K5754" s="9"/>
      <c r="L5754" s="9"/>
      <c r="V5754" s="16"/>
    </row>
    <row r="5755" spans="8:22" x14ac:dyDescent="0.2">
      <c r="H5755" s="8"/>
      <c r="I5755" s="9"/>
      <c r="J5755" s="9"/>
      <c r="K5755" s="9"/>
      <c r="L5755" s="9"/>
      <c r="V5755" s="16"/>
    </row>
    <row r="5756" spans="8:22" x14ac:dyDescent="0.2">
      <c r="H5756" s="8"/>
      <c r="I5756" s="9"/>
      <c r="J5756" s="9"/>
      <c r="K5756" s="9"/>
      <c r="L5756" s="9"/>
      <c r="V5756" s="16"/>
    </row>
    <row r="5757" spans="8:22" x14ac:dyDescent="0.2">
      <c r="H5757" s="8"/>
      <c r="I5757" s="9"/>
      <c r="J5757" s="9"/>
      <c r="K5757" s="9"/>
      <c r="L5757" s="9"/>
      <c r="V5757" s="16"/>
    </row>
    <row r="5758" spans="8:22" x14ac:dyDescent="0.2">
      <c r="H5758" s="8"/>
      <c r="I5758" s="9"/>
      <c r="J5758" s="9"/>
      <c r="K5758" s="9"/>
      <c r="L5758" s="9"/>
      <c r="V5758" s="16"/>
    </row>
    <row r="5759" spans="8:22" x14ac:dyDescent="0.2">
      <c r="H5759" s="8"/>
      <c r="I5759" s="9"/>
      <c r="J5759" s="9"/>
      <c r="K5759" s="9"/>
      <c r="L5759" s="9"/>
      <c r="V5759" s="16"/>
    </row>
    <row r="5760" spans="8:22" x14ac:dyDescent="0.2">
      <c r="H5760" s="8"/>
      <c r="I5760" s="9"/>
      <c r="J5760" s="9"/>
      <c r="K5760" s="9"/>
      <c r="L5760" s="9"/>
      <c r="V5760" s="16"/>
    </row>
    <row r="5761" spans="8:22" x14ac:dyDescent="0.2">
      <c r="H5761" s="8"/>
      <c r="I5761" s="9"/>
      <c r="J5761" s="9"/>
      <c r="K5761" s="9"/>
      <c r="L5761" s="9"/>
      <c r="V5761" s="16"/>
    </row>
    <row r="5762" spans="8:22" x14ac:dyDescent="0.2">
      <c r="H5762" s="8"/>
      <c r="I5762" s="9"/>
      <c r="J5762" s="9"/>
      <c r="K5762" s="9"/>
      <c r="L5762" s="9"/>
      <c r="V5762" s="16"/>
    </row>
    <row r="5763" spans="8:22" x14ac:dyDescent="0.2">
      <c r="H5763" s="8"/>
      <c r="I5763" s="9"/>
      <c r="J5763" s="9"/>
      <c r="K5763" s="9"/>
      <c r="L5763" s="9"/>
      <c r="V5763" s="16"/>
    </row>
    <row r="5764" spans="8:22" x14ac:dyDescent="0.2">
      <c r="H5764" s="8"/>
      <c r="I5764" s="9"/>
      <c r="J5764" s="9"/>
      <c r="K5764" s="9"/>
      <c r="L5764" s="9"/>
      <c r="V5764" s="16"/>
    </row>
    <row r="5765" spans="8:22" x14ac:dyDescent="0.2">
      <c r="H5765" s="8"/>
      <c r="I5765" s="9"/>
      <c r="J5765" s="9"/>
      <c r="K5765" s="9"/>
      <c r="L5765" s="9"/>
      <c r="V5765" s="16"/>
    </row>
    <row r="5766" spans="8:22" x14ac:dyDescent="0.2">
      <c r="H5766" s="8"/>
      <c r="I5766" s="9"/>
      <c r="J5766" s="9"/>
      <c r="K5766" s="9"/>
      <c r="L5766" s="9"/>
      <c r="V5766" s="16"/>
    </row>
    <row r="5767" spans="8:22" x14ac:dyDescent="0.2">
      <c r="H5767" s="8"/>
      <c r="I5767" s="9"/>
      <c r="J5767" s="9"/>
      <c r="K5767" s="9"/>
      <c r="L5767" s="9"/>
      <c r="V5767" s="16"/>
    </row>
    <row r="5768" spans="8:22" x14ac:dyDescent="0.2">
      <c r="H5768" s="8"/>
      <c r="I5768" s="9"/>
      <c r="J5768" s="9"/>
      <c r="K5768" s="9"/>
      <c r="L5768" s="9"/>
      <c r="V5768" s="16"/>
    </row>
    <row r="5769" spans="8:22" x14ac:dyDescent="0.2">
      <c r="H5769" s="8"/>
      <c r="I5769" s="9"/>
      <c r="J5769" s="9"/>
      <c r="K5769" s="9"/>
      <c r="L5769" s="9"/>
      <c r="V5769" s="16"/>
    </row>
    <row r="5770" spans="8:22" x14ac:dyDescent="0.2">
      <c r="H5770" s="8"/>
      <c r="I5770" s="9"/>
      <c r="J5770" s="9"/>
      <c r="K5770" s="9"/>
      <c r="L5770" s="9"/>
      <c r="V5770" s="16"/>
    </row>
    <row r="5771" spans="8:22" x14ac:dyDescent="0.2">
      <c r="H5771" s="8"/>
      <c r="I5771" s="9"/>
      <c r="J5771" s="9"/>
      <c r="K5771" s="9"/>
      <c r="L5771" s="9"/>
      <c r="V5771" s="16"/>
    </row>
    <row r="5772" spans="8:22" x14ac:dyDescent="0.2">
      <c r="H5772" s="8"/>
      <c r="I5772" s="9"/>
      <c r="J5772" s="9"/>
      <c r="K5772" s="9"/>
      <c r="L5772" s="9"/>
      <c r="V5772" s="16"/>
    </row>
    <row r="5773" spans="8:22" x14ac:dyDescent="0.2">
      <c r="H5773" s="8"/>
      <c r="I5773" s="9"/>
      <c r="J5773" s="9"/>
      <c r="K5773" s="9"/>
      <c r="L5773" s="9"/>
      <c r="V5773" s="16"/>
    </row>
    <row r="5774" spans="8:22" x14ac:dyDescent="0.2">
      <c r="H5774" s="8"/>
      <c r="I5774" s="9"/>
      <c r="J5774" s="9"/>
      <c r="K5774" s="9"/>
      <c r="L5774" s="9"/>
      <c r="V5774" s="16"/>
    </row>
    <row r="5775" spans="8:22" x14ac:dyDescent="0.2">
      <c r="H5775" s="8"/>
      <c r="I5775" s="9"/>
      <c r="J5775" s="9"/>
      <c r="K5775" s="9"/>
      <c r="L5775" s="9"/>
      <c r="V5775" s="16"/>
    </row>
    <row r="5776" spans="8:22" x14ac:dyDescent="0.2">
      <c r="H5776" s="8"/>
      <c r="I5776" s="9"/>
      <c r="J5776" s="9"/>
      <c r="K5776" s="9"/>
      <c r="L5776" s="9"/>
      <c r="V5776" s="16"/>
    </row>
    <row r="5777" spans="8:22" x14ac:dyDescent="0.2">
      <c r="H5777" s="8"/>
      <c r="I5777" s="9"/>
      <c r="J5777" s="9"/>
      <c r="K5777" s="9"/>
      <c r="L5777" s="9"/>
      <c r="V5777" s="16"/>
    </row>
    <row r="5778" spans="8:22" x14ac:dyDescent="0.2">
      <c r="H5778" s="8"/>
      <c r="I5778" s="9"/>
      <c r="J5778" s="9"/>
      <c r="K5778" s="9"/>
      <c r="L5778" s="9"/>
      <c r="V5778" s="16"/>
    </row>
    <row r="5779" spans="8:22" x14ac:dyDescent="0.2">
      <c r="H5779" s="8"/>
      <c r="I5779" s="9"/>
      <c r="J5779" s="9"/>
      <c r="K5779" s="9"/>
      <c r="L5779" s="9"/>
      <c r="V5779" s="16"/>
    </row>
    <row r="5780" spans="8:22" x14ac:dyDescent="0.2">
      <c r="H5780" s="8"/>
      <c r="I5780" s="9"/>
      <c r="J5780" s="9"/>
      <c r="K5780" s="9"/>
      <c r="L5780" s="9"/>
      <c r="V5780" s="16"/>
    </row>
    <row r="5781" spans="8:22" x14ac:dyDescent="0.2">
      <c r="H5781" s="8"/>
      <c r="I5781" s="9"/>
      <c r="J5781" s="9"/>
      <c r="K5781" s="9"/>
      <c r="L5781" s="9"/>
      <c r="V5781" s="16"/>
    </row>
    <row r="5782" spans="8:22" x14ac:dyDescent="0.2">
      <c r="H5782" s="8"/>
      <c r="I5782" s="9"/>
      <c r="J5782" s="9"/>
      <c r="K5782" s="9"/>
      <c r="L5782" s="9"/>
      <c r="V5782" s="16"/>
    </row>
    <row r="5783" spans="8:22" x14ac:dyDescent="0.2">
      <c r="H5783" s="8"/>
      <c r="I5783" s="9"/>
      <c r="J5783" s="9"/>
      <c r="K5783" s="9"/>
      <c r="L5783" s="9"/>
      <c r="V5783" s="16"/>
    </row>
    <row r="5784" spans="8:22" x14ac:dyDescent="0.2">
      <c r="H5784" s="8"/>
      <c r="I5784" s="9"/>
      <c r="J5784" s="9"/>
      <c r="K5784" s="9"/>
      <c r="L5784" s="9"/>
      <c r="V5784" s="16"/>
    </row>
    <row r="5785" spans="8:22" x14ac:dyDescent="0.2">
      <c r="H5785" s="8"/>
      <c r="I5785" s="9"/>
      <c r="J5785" s="9"/>
      <c r="K5785" s="9"/>
      <c r="L5785" s="9"/>
      <c r="V5785" s="16"/>
    </row>
    <row r="5786" spans="8:22" x14ac:dyDescent="0.2">
      <c r="H5786" s="8"/>
      <c r="I5786" s="9"/>
      <c r="J5786" s="9"/>
      <c r="K5786" s="9"/>
      <c r="L5786" s="9"/>
      <c r="V5786" s="16"/>
    </row>
    <row r="5787" spans="8:22" x14ac:dyDescent="0.2">
      <c r="H5787" s="8"/>
      <c r="I5787" s="9"/>
      <c r="J5787" s="9"/>
      <c r="K5787" s="9"/>
      <c r="L5787" s="9"/>
      <c r="V5787" s="16"/>
    </row>
    <row r="5788" spans="8:22" x14ac:dyDescent="0.2">
      <c r="H5788" s="8"/>
      <c r="I5788" s="9"/>
      <c r="J5788" s="9"/>
      <c r="K5788" s="9"/>
      <c r="L5788" s="9"/>
      <c r="V5788" s="16"/>
    </row>
    <row r="5789" spans="8:22" x14ac:dyDescent="0.2">
      <c r="H5789" s="8"/>
      <c r="I5789" s="9"/>
      <c r="J5789" s="9"/>
      <c r="K5789" s="9"/>
      <c r="L5789" s="9"/>
      <c r="V5789" s="16"/>
    </row>
    <row r="5790" spans="8:22" x14ac:dyDescent="0.2">
      <c r="H5790" s="8"/>
      <c r="I5790" s="9"/>
      <c r="J5790" s="9"/>
      <c r="K5790" s="9"/>
      <c r="L5790" s="9"/>
      <c r="V5790" s="16"/>
    </row>
    <row r="5791" spans="8:22" x14ac:dyDescent="0.2">
      <c r="H5791" s="8"/>
      <c r="I5791" s="9"/>
      <c r="J5791" s="9"/>
      <c r="K5791" s="9"/>
      <c r="L5791" s="9"/>
      <c r="V5791" s="16"/>
    </row>
    <row r="5792" spans="8:22" x14ac:dyDescent="0.2">
      <c r="H5792" s="8"/>
      <c r="I5792" s="9"/>
      <c r="J5792" s="9"/>
      <c r="K5792" s="9"/>
      <c r="L5792" s="9"/>
      <c r="V5792" s="16"/>
    </row>
    <row r="5793" spans="8:22" x14ac:dyDescent="0.2">
      <c r="H5793" s="8"/>
      <c r="I5793" s="9"/>
      <c r="J5793" s="9"/>
      <c r="K5793" s="9"/>
      <c r="L5793" s="9"/>
      <c r="V5793" s="16"/>
    </row>
    <row r="5794" spans="8:22" x14ac:dyDescent="0.2">
      <c r="H5794" s="8"/>
      <c r="I5794" s="9"/>
      <c r="J5794" s="9"/>
      <c r="K5794" s="9"/>
      <c r="L5794" s="9"/>
      <c r="V5794" s="16"/>
    </row>
    <row r="5795" spans="8:22" x14ac:dyDescent="0.2">
      <c r="H5795" s="8"/>
      <c r="I5795" s="9"/>
      <c r="J5795" s="9"/>
      <c r="K5795" s="9"/>
      <c r="L5795" s="9"/>
      <c r="V5795" s="16"/>
    </row>
    <row r="5796" spans="8:22" x14ac:dyDescent="0.2">
      <c r="H5796" s="8"/>
      <c r="I5796" s="9"/>
      <c r="J5796" s="9"/>
      <c r="K5796" s="9"/>
      <c r="L5796" s="9"/>
      <c r="V5796" s="16"/>
    </row>
    <row r="5797" spans="8:22" x14ac:dyDescent="0.2">
      <c r="H5797" s="8"/>
      <c r="I5797" s="9"/>
      <c r="J5797" s="9"/>
      <c r="K5797" s="9"/>
      <c r="L5797" s="9"/>
      <c r="V5797" s="16"/>
    </row>
    <row r="5798" spans="8:22" x14ac:dyDescent="0.2">
      <c r="H5798" s="8"/>
      <c r="I5798" s="9"/>
      <c r="J5798" s="9"/>
      <c r="K5798" s="9"/>
      <c r="L5798" s="9"/>
      <c r="V5798" s="16"/>
    </row>
    <row r="5799" spans="8:22" x14ac:dyDescent="0.2">
      <c r="H5799" s="8"/>
      <c r="I5799" s="9"/>
      <c r="J5799" s="9"/>
      <c r="K5799" s="9"/>
      <c r="L5799" s="9"/>
      <c r="V5799" s="16"/>
    </row>
    <row r="5800" spans="8:22" x14ac:dyDescent="0.2">
      <c r="H5800" s="8"/>
      <c r="I5800" s="9"/>
      <c r="J5800" s="9"/>
      <c r="K5800" s="9"/>
      <c r="L5800" s="9"/>
      <c r="V5800" s="16"/>
    </row>
    <row r="5801" spans="8:22" x14ac:dyDescent="0.2">
      <c r="H5801" s="8"/>
      <c r="I5801" s="9"/>
      <c r="J5801" s="9"/>
      <c r="K5801" s="9"/>
      <c r="L5801" s="9"/>
      <c r="V5801" s="16"/>
    </row>
    <row r="5802" spans="8:22" x14ac:dyDescent="0.2">
      <c r="H5802" s="8"/>
      <c r="I5802" s="9"/>
      <c r="J5802" s="9"/>
      <c r="K5802" s="9"/>
      <c r="L5802" s="9"/>
      <c r="V5802" s="16"/>
    </row>
    <row r="5803" spans="8:22" x14ac:dyDescent="0.2">
      <c r="H5803" s="8"/>
      <c r="I5803" s="9"/>
      <c r="J5803" s="9"/>
      <c r="K5803" s="9"/>
      <c r="L5803" s="9"/>
      <c r="V5803" s="16"/>
    </row>
    <row r="5804" spans="8:22" x14ac:dyDescent="0.2">
      <c r="H5804" s="8"/>
      <c r="I5804" s="9"/>
      <c r="J5804" s="9"/>
      <c r="K5804" s="9"/>
      <c r="L5804" s="9"/>
      <c r="V5804" s="16"/>
    </row>
    <row r="5805" spans="8:22" x14ac:dyDescent="0.2">
      <c r="H5805" s="8"/>
      <c r="I5805" s="9"/>
      <c r="J5805" s="9"/>
      <c r="K5805" s="9"/>
      <c r="L5805" s="9"/>
      <c r="V5805" s="16"/>
    </row>
    <row r="5806" spans="8:22" x14ac:dyDescent="0.2">
      <c r="H5806" s="8"/>
      <c r="I5806" s="9"/>
      <c r="J5806" s="9"/>
      <c r="K5806" s="9"/>
      <c r="L5806" s="9"/>
      <c r="V5806" s="16"/>
    </row>
    <row r="5807" spans="8:22" x14ac:dyDescent="0.2">
      <c r="H5807" s="8"/>
      <c r="I5807" s="9"/>
      <c r="J5807" s="9"/>
      <c r="K5807" s="9"/>
      <c r="L5807" s="9"/>
      <c r="V5807" s="16"/>
    </row>
    <row r="5808" spans="8:22" x14ac:dyDescent="0.2">
      <c r="H5808" s="8"/>
      <c r="I5808" s="9"/>
      <c r="J5808" s="9"/>
      <c r="K5808" s="9"/>
      <c r="L5808" s="9"/>
      <c r="V5808" s="16"/>
    </row>
    <row r="5809" spans="8:22" x14ac:dyDescent="0.2">
      <c r="H5809" s="8"/>
      <c r="I5809" s="9"/>
      <c r="J5809" s="9"/>
      <c r="K5809" s="9"/>
      <c r="L5809" s="9"/>
      <c r="V5809" s="16"/>
    </row>
    <row r="5810" spans="8:22" x14ac:dyDescent="0.2">
      <c r="H5810" s="8"/>
      <c r="I5810" s="9"/>
      <c r="J5810" s="9"/>
      <c r="K5810" s="9"/>
      <c r="L5810" s="9"/>
      <c r="V5810" s="16"/>
    </row>
    <row r="5811" spans="8:22" x14ac:dyDescent="0.2">
      <c r="H5811" s="8"/>
      <c r="I5811" s="9"/>
      <c r="J5811" s="9"/>
      <c r="K5811" s="9"/>
      <c r="L5811" s="9"/>
      <c r="V5811" s="16"/>
    </row>
    <row r="5812" spans="8:22" x14ac:dyDescent="0.2">
      <c r="H5812" s="8"/>
      <c r="I5812" s="9"/>
      <c r="J5812" s="9"/>
      <c r="K5812" s="9"/>
      <c r="L5812" s="9"/>
      <c r="V5812" s="16"/>
    </row>
    <row r="5813" spans="8:22" x14ac:dyDescent="0.2">
      <c r="H5813" s="8"/>
      <c r="I5813" s="9"/>
      <c r="J5813" s="9"/>
      <c r="K5813" s="9"/>
      <c r="L5813" s="9"/>
      <c r="V5813" s="16"/>
    </row>
    <row r="5814" spans="8:22" x14ac:dyDescent="0.2">
      <c r="H5814" s="8"/>
      <c r="I5814" s="9"/>
      <c r="J5814" s="9"/>
      <c r="K5814" s="9"/>
      <c r="L5814" s="9"/>
      <c r="V5814" s="16"/>
    </row>
    <row r="5815" spans="8:22" x14ac:dyDescent="0.2">
      <c r="H5815" s="8"/>
      <c r="I5815" s="9"/>
      <c r="J5815" s="9"/>
      <c r="K5815" s="9"/>
      <c r="L5815" s="9"/>
      <c r="V5815" s="16"/>
    </row>
    <row r="5816" spans="8:22" x14ac:dyDescent="0.2">
      <c r="H5816" s="8"/>
      <c r="I5816" s="9"/>
      <c r="J5816" s="9"/>
      <c r="K5816" s="9"/>
      <c r="L5816" s="9"/>
      <c r="V5816" s="16"/>
    </row>
    <row r="5817" spans="8:22" x14ac:dyDescent="0.2">
      <c r="H5817" s="8"/>
      <c r="I5817" s="9"/>
      <c r="J5817" s="9"/>
      <c r="K5817" s="9"/>
      <c r="L5817" s="9"/>
      <c r="V5817" s="16"/>
    </row>
    <row r="5818" spans="8:22" x14ac:dyDescent="0.2">
      <c r="H5818" s="8"/>
      <c r="I5818" s="9"/>
      <c r="J5818" s="9"/>
      <c r="K5818" s="9"/>
      <c r="L5818" s="9"/>
      <c r="V5818" s="16"/>
    </row>
    <row r="5819" spans="8:22" x14ac:dyDescent="0.2">
      <c r="H5819" s="8"/>
      <c r="I5819" s="9"/>
      <c r="J5819" s="9"/>
      <c r="K5819" s="9"/>
      <c r="L5819" s="9"/>
      <c r="V5819" s="16"/>
    </row>
    <row r="5820" spans="8:22" x14ac:dyDescent="0.2">
      <c r="H5820" s="8"/>
      <c r="I5820" s="9"/>
      <c r="J5820" s="9"/>
      <c r="K5820" s="9"/>
      <c r="L5820" s="9"/>
      <c r="V5820" s="16"/>
    </row>
    <row r="5821" spans="8:22" x14ac:dyDescent="0.2">
      <c r="H5821" s="8"/>
      <c r="I5821" s="9"/>
      <c r="J5821" s="9"/>
      <c r="K5821" s="9"/>
      <c r="L5821" s="9"/>
      <c r="V5821" s="16"/>
    </row>
    <row r="5822" spans="8:22" x14ac:dyDescent="0.2">
      <c r="H5822" s="8"/>
      <c r="I5822" s="9"/>
      <c r="J5822" s="9"/>
      <c r="K5822" s="9"/>
      <c r="L5822" s="9"/>
      <c r="V5822" s="16"/>
    </row>
    <row r="5823" spans="8:22" x14ac:dyDescent="0.2">
      <c r="H5823" s="8"/>
      <c r="I5823" s="9"/>
      <c r="J5823" s="9"/>
      <c r="K5823" s="9"/>
      <c r="L5823" s="9"/>
      <c r="V5823" s="16"/>
    </row>
    <row r="5824" spans="8:22" x14ac:dyDescent="0.2">
      <c r="H5824" s="8"/>
      <c r="I5824" s="9"/>
      <c r="J5824" s="9"/>
      <c r="K5824" s="9"/>
      <c r="L5824" s="9"/>
      <c r="V5824" s="16"/>
    </row>
    <row r="5825" spans="8:22" x14ac:dyDescent="0.2">
      <c r="H5825" s="8"/>
      <c r="I5825" s="9"/>
      <c r="J5825" s="9"/>
      <c r="K5825" s="9"/>
      <c r="L5825" s="9"/>
      <c r="V5825" s="16"/>
    </row>
    <row r="5826" spans="8:22" x14ac:dyDescent="0.2">
      <c r="H5826" s="8"/>
      <c r="I5826" s="9"/>
      <c r="J5826" s="9"/>
      <c r="K5826" s="9"/>
      <c r="L5826" s="9"/>
      <c r="V5826" s="16"/>
    </row>
    <row r="5827" spans="8:22" x14ac:dyDescent="0.2">
      <c r="H5827" s="8"/>
      <c r="I5827" s="9"/>
      <c r="J5827" s="9"/>
      <c r="K5827" s="9"/>
      <c r="L5827" s="9"/>
      <c r="V5827" s="16"/>
    </row>
    <row r="5828" spans="8:22" x14ac:dyDescent="0.2">
      <c r="H5828" s="8"/>
      <c r="I5828" s="9"/>
      <c r="J5828" s="9"/>
      <c r="K5828" s="9"/>
      <c r="L5828" s="9"/>
      <c r="V5828" s="16"/>
    </row>
    <row r="5829" spans="8:22" x14ac:dyDescent="0.2">
      <c r="H5829" s="8"/>
      <c r="I5829" s="9"/>
      <c r="J5829" s="9"/>
      <c r="K5829" s="9"/>
      <c r="L5829" s="9"/>
      <c r="V5829" s="16"/>
    </row>
    <row r="5830" spans="8:22" x14ac:dyDescent="0.2">
      <c r="H5830" s="8"/>
      <c r="I5830" s="9"/>
      <c r="J5830" s="9"/>
      <c r="K5830" s="9"/>
      <c r="L5830" s="9"/>
      <c r="V5830" s="16"/>
    </row>
    <row r="5831" spans="8:22" x14ac:dyDescent="0.2">
      <c r="H5831" s="8"/>
      <c r="I5831" s="9"/>
      <c r="J5831" s="9"/>
      <c r="K5831" s="9"/>
      <c r="L5831" s="9"/>
      <c r="V5831" s="16"/>
    </row>
    <row r="5832" spans="8:22" x14ac:dyDescent="0.2">
      <c r="H5832" s="8"/>
      <c r="I5832" s="9"/>
      <c r="J5832" s="9"/>
      <c r="K5832" s="9"/>
      <c r="L5832" s="9"/>
      <c r="V5832" s="16"/>
    </row>
    <row r="5833" spans="8:22" x14ac:dyDescent="0.2">
      <c r="H5833" s="8"/>
      <c r="I5833" s="9"/>
      <c r="J5833" s="9"/>
      <c r="K5833" s="9"/>
      <c r="L5833" s="9"/>
      <c r="V5833" s="16"/>
    </row>
    <row r="5834" spans="8:22" x14ac:dyDescent="0.2">
      <c r="H5834" s="8"/>
      <c r="I5834" s="9"/>
      <c r="J5834" s="9"/>
      <c r="K5834" s="9"/>
      <c r="L5834" s="9"/>
      <c r="V5834" s="16"/>
    </row>
    <row r="5835" spans="8:22" x14ac:dyDescent="0.2">
      <c r="H5835" s="8"/>
      <c r="I5835" s="9"/>
      <c r="J5835" s="9"/>
      <c r="K5835" s="9"/>
      <c r="L5835" s="9"/>
      <c r="V5835" s="16"/>
    </row>
    <row r="5836" spans="8:22" x14ac:dyDescent="0.2">
      <c r="H5836" s="8"/>
      <c r="I5836" s="9"/>
      <c r="J5836" s="9"/>
      <c r="K5836" s="9"/>
      <c r="L5836" s="9"/>
      <c r="V5836" s="16"/>
    </row>
    <row r="5837" spans="8:22" x14ac:dyDescent="0.2">
      <c r="H5837" s="8"/>
      <c r="I5837" s="9"/>
      <c r="J5837" s="9"/>
      <c r="K5837" s="9"/>
      <c r="L5837" s="9"/>
      <c r="V5837" s="16"/>
    </row>
    <row r="5838" spans="8:22" x14ac:dyDescent="0.2">
      <c r="H5838" s="8"/>
      <c r="I5838" s="9"/>
      <c r="J5838" s="9"/>
      <c r="K5838" s="9"/>
      <c r="L5838" s="9"/>
      <c r="V5838" s="16"/>
    </row>
    <row r="5839" spans="8:22" x14ac:dyDescent="0.2">
      <c r="H5839" s="8"/>
      <c r="I5839" s="9"/>
      <c r="J5839" s="9"/>
      <c r="K5839" s="9"/>
      <c r="L5839" s="9"/>
      <c r="V5839" s="16"/>
    </row>
    <row r="5840" spans="8:22" x14ac:dyDescent="0.2">
      <c r="H5840" s="8"/>
      <c r="I5840" s="9"/>
      <c r="J5840" s="9"/>
      <c r="K5840" s="9"/>
      <c r="L5840" s="9"/>
      <c r="V5840" s="16"/>
    </row>
    <row r="5841" spans="8:22" x14ac:dyDescent="0.2">
      <c r="H5841" s="8"/>
      <c r="I5841" s="9"/>
      <c r="J5841" s="9"/>
      <c r="K5841" s="9"/>
      <c r="L5841" s="9"/>
      <c r="V5841" s="16"/>
    </row>
    <row r="5842" spans="8:22" x14ac:dyDescent="0.2">
      <c r="H5842" s="8"/>
      <c r="I5842" s="9"/>
      <c r="J5842" s="9"/>
      <c r="K5842" s="9"/>
      <c r="L5842" s="9"/>
      <c r="V5842" s="16"/>
    </row>
    <row r="5843" spans="8:22" x14ac:dyDescent="0.2">
      <c r="H5843" s="8"/>
      <c r="I5843" s="9"/>
      <c r="J5843" s="9"/>
      <c r="K5843" s="9"/>
      <c r="L5843" s="9"/>
      <c r="V5843" s="16"/>
    </row>
    <row r="5844" spans="8:22" x14ac:dyDescent="0.2">
      <c r="H5844" s="8"/>
      <c r="I5844" s="9"/>
      <c r="J5844" s="9"/>
      <c r="K5844" s="9"/>
      <c r="L5844" s="9"/>
      <c r="V5844" s="16"/>
    </row>
    <row r="5845" spans="8:22" x14ac:dyDescent="0.2">
      <c r="H5845" s="8"/>
      <c r="I5845" s="9"/>
      <c r="J5845" s="9"/>
      <c r="K5845" s="9"/>
      <c r="L5845" s="9"/>
      <c r="V5845" s="16"/>
    </row>
    <row r="5846" spans="8:22" x14ac:dyDescent="0.2">
      <c r="H5846" s="8"/>
      <c r="I5846" s="9"/>
      <c r="J5846" s="9"/>
      <c r="K5846" s="9"/>
      <c r="L5846" s="9"/>
      <c r="V5846" s="16"/>
    </row>
    <row r="5847" spans="8:22" x14ac:dyDescent="0.2">
      <c r="H5847" s="8"/>
      <c r="I5847" s="9"/>
      <c r="J5847" s="9"/>
      <c r="K5847" s="9"/>
      <c r="L5847" s="9"/>
      <c r="V5847" s="16"/>
    </row>
    <row r="5848" spans="8:22" x14ac:dyDescent="0.2">
      <c r="H5848" s="8"/>
      <c r="I5848" s="9"/>
      <c r="J5848" s="9"/>
      <c r="K5848" s="9"/>
      <c r="L5848" s="9"/>
      <c r="V5848" s="16"/>
    </row>
    <row r="5849" spans="8:22" x14ac:dyDescent="0.2">
      <c r="H5849" s="8"/>
      <c r="I5849" s="9"/>
      <c r="J5849" s="9"/>
      <c r="K5849" s="9"/>
      <c r="L5849" s="9"/>
      <c r="V5849" s="16"/>
    </row>
    <row r="5850" spans="8:22" x14ac:dyDescent="0.2">
      <c r="H5850" s="8"/>
      <c r="I5850" s="9"/>
      <c r="J5850" s="9"/>
      <c r="K5850" s="9"/>
      <c r="L5850" s="9"/>
      <c r="V5850" s="16"/>
    </row>
    <row r="5851" spans="8:22" x14ac:dyDescent="0.2">
      <c r="H5851" s="8"/>
      <c r="I5851" s="9"/>
      <c r="J5851" s="9"/>
      <c r="K5851" s="9"/>
      <c r="L5851" s="9"/>
      <c r="V5851" s="16"/>
    </row>
    <row r="5852" spans="8:22" x14ac:dyDescent="0.2">
      <c r="H5852" s="8"/>
      <c r="I5852" s="9"/>
      <c r="J5852" s="9"/>
      <c r="K5852" s="9"/>
      <c r="L5852" s="9"/>
      <c r="V5852" s="16"/>
    </row>
    <row r="5853" spans="8:22" x14ac:dyDescent="0.2">
      <c r="H5853" s="8"/>
      <c r="I5853" s="9"/>
      <c r="J5853" s="9"/>
      <c r="K5853" s="9"/>
      <c r="L5853" s="9"/>
      <c r="V5853" s="16"/>
    </row>
    <row r="5854" spans="8:22" x14ac:dyDescent="0.2">
      <c r="H5854" s="8"/>
      <c r="I5854" s="9"/>
      <c r="J5854" s="9"/>
      <c r="K5854" s="9"/>
      <c r="L5854" s="9"/>
      <c r="V5854" s="16"/>
    </row>
    <row r="5855" spans="8:22" x14ac:dyDescent="0.2">
      <c r="H5855" s="8"/>
      <c r="I5855" s="9"/>
      <c r="J5855" s="9"/>
      <c r="K5855" s="9"/>
      <c r="L5855" s="9"/>
      <c r="V5855" s="16"/>
    </row>
    <row r="5856" spans="8:22" x14ac:dyDescent="0.2">
      <c r="H5856" s="8"/>
      <c r="I5856" s="9"/>
      <c r="J5856" s="9"/>
      <c r="K5856" s="9"/>
      <c r="L5856" s="9"/>
      <c r="V5856" s="16"/>
    </row>
    <row r="5857" spans="8:22" x14ac:dyDescent="0.2">
      <c r="H5857" s="8"/>
      <c r="I5857" s="9"/>
      <c r="J5857" s="9"/>
      <c r="K5857" s="9"/>
      <c r="L5857" s="9"/>
      <c r="V5857" s="16"/>
    </row>
    <row r="5858" spans="8:22" x14ac:dyDescent="0.2">
      <c r="H5858" s="8"/>
      <c r="I5858" s="9"/>
      <c r="J5858" s="9"/>
      <c r="K5858" s="9"/>
      <c r="L5858" s="9"/>
      <c r="V5858" s="16"/>
    </row>
    <row r="5859" spans="8:22" x14ac:dyDescent="0.2">
      <c r="H5859" s="8"/>
      <c r="I5859" s="9"/>
      <c r="J5859" s="9"/>
      <c r="K5859" s="9"/>
      <c r="L5859" s="9"/>
      <c r="V5859" s="16"/>
    </row>
    <row r="5860" spans="8:22" x14ac:dyDescent="0.2">
      <c r="H5860" s="8"/>
      <c r="I5860" s="9"/>
      <c r="J5860" s="9"/>
      <c r="K5860" s="9"/>
      <c r="L5860" s="9"/>
      <c r="V5860" s="16"/>
    </row>
    <row r="5861" spans="8:22" x14ac:dyDescent="0.2">
      <c r="H5861" s="8"/>
      <c r="I5861" s="9"/>
      <c r="J5861" s="9"/>
      <c r="K5861" s="9"/>
      <c r="L5861" s="9"/>
      <c r="V5861" s="16"/>
    </row>
    <row r="5862" spans="8:22" x14ac:dyDescent="0.2">
      <c r="H5862" s="8"/>
      <c r="I5862" s="9"/>
      <c r="J5862" s="9"/>
      <c r="K5862" s="9"/>
      <c r="L5862" s="9"/>
      <c r="V5862" s="16"/>
    </row>
    <row r="5863" spans="8:22" x14ac:dyDescent="0.2">
      <c r="H5863" s="8"/>
      <c r="I5863" s="9"/>
      <c r="J5863" s="9"/>
      <c r="K5863" s="9"/>
      <c r="L5863" s="9"/>
      <c r="V5863" s="16"/>
    </row>
    <row r="5864" spans="8:22" x14ac:dyDescent="0.2">
      <c r="H5864" s="8"/>
      <c r="I5864" s="9"/>
      <c r="J5864" s="9"/>
      <c r="K5864" s="9"/>
      <c r="L5864" s="9"/>
      <c r="V5864" s="16"/>
    </row>
    <row r="5865" spans="8:22" x14ac:dyDescent="0.2">
      <c r="H5865" s="8"/>
      <c r="I5865" s="9"/>
      <c r="J5865" s="9"/>
      <c r="K5865" s="9"/>
      <c r="L5865" s="9"/>
      <c r="V5865" s="16"/>
    </row>
    <row r="5866" spans="8:22" x14ac:dyDescent="0.2">
      <c r="H5866" s="8"/>
      <c r="I5866" s="9"/>
      <c r="J5866" s="9"/>
      <c r="K5866" s="9"/>
      <c r="L5866" s="9"/>
      <c r="V5866" s="16"/>
    </row>
    <row r="5867" spans="8:22" x14ac:dyDescent="0.2">
      <c r="H5867" s="8"/>
      <c r="I5867" s="9"/>
      <c r="J5867" s="9"/>
      <c r="K5867" s="9"/>
      <c r="L5867" s="9"/>
      <c r="V5867" s="16"/>
    </row>
    <row r="5868" spans="8:22" x14ac:dyDescent="0.2">
      <c r="H5868" s="8"/>
      <c r="I5868" s="9"/>
      <c r="J5868" s="9"/>
      <c r="K5868" s="9"/>
      <c r="L5868" s="9"/>
      <c r="V5868" s="16"/>
    </row>
    <row r="5869" spans="8:22" x14ac:dyDescent="0.2">
      <c r="H5869" s="8"/>
      <c r="I5869" s="9"/>
      <c r="J5869" s="9"/>
      <c r="K5869" s="9"/>
      <c r="L5869" s="9"/>
      <c r="V5869" s="16"/>
    </row>
    <row r="5870" spans="8:22" x14ac:dyDescent="0.2">
      <c r="H5870" s="8"/>
      <c r="I5870" s="9"/>
      <c r="J5870" s="9"/>
      <c r="K5870" s="9"/>
      <c r="L5870" s="9"/>
      <c r="V5870" s="16"/>
    </row>
    <row r="5871" spans="8:22" x14ac:dyDescent="0.2">
      <c r="H5871" s="8"/>
      <c r="I5871" s="9"/>
      <c r="J5871" s="9"/>
      <c r="K5871" s="9"/>
      <c r="L5871" s="9"/>
      <c r="V5871" s="16"/>
    </row>
    <row r="5872" spans="8:22" x14ac:dyDescent="0.2">
      <c r="H5872" s="8"/>
      <c r="I5872" s="9"/>
      <c r="J5872" s="9"/>
      <c r="K5872" s="9"/>
      <c r="L5872" s="9"/>
      <c r="V5872" s="16"/>
    </row>
    <row r="5873" spans="8:22" x14ac:dyDescent="0.2">
      <c r="H5873" s="8"/>
      <c r="I5873" s="9"/>
      <c r="J5873" s="9"/>
      <c r="K5873" s="9"/>
      <c r="L5873" s="9"/>
      <c r="V5873" s="16"/>
    </row>
    <row r="5874" spans="8:22" x14ac:dyDescent="0.2">
      <c r="H5874" s="8"/>
      <c r="I5874" s="9"/>
      <c r="J5874" s="9"/>
      <c r="K5874" s="9"/>
      <c r="L5874" s="9"/>
      <c r="V5874" s="16"/>
    </row>
    <row r="5875" spans="8:22" x14ac:dyDescent="0.2">
      <c r="H5875" s="8"/>
      <c r="I5875" s="9"/>
      <c r="J5875" s="9"/>
      <c r="K5875" s="9"/>
      <c r="L5875" s="9"/>
      <c r="V5875" s="16"/>
    </row>
    <row r="5876" spans="8:22" x14ac:dyDescent="0.2">
      <c r="H5876" s="8"/>
      <c r="I5876" s="9"/>
      <c r="J5876" s="9"/>
      <c r="K5876" s="9"/>
      <c r="L5876" s="9"/>
      <c r="V5876" s="16"/>
    </row>
    <row r="5877" spans="8:22" x14ac:dyDescent="0.2">
      <c r="H5877" s="8"/>
      <c r="I5877" s="9"/>
      <c r="J5877" s="9"/>
      <c r="K5877" s="9"/>
      <c r="L5877" s="9"/>
      <c r="V5877" s="16"/>
    </row>
    <row r="5878" spans="8:22" x14ac:dyDescent="0.2">
      <c r="H5878" s="8"/>
      <c r="I5878" s="9"/>
      <c r="J5878" s="9"/>
      <c r="K5878" s="9"/>
      <c r="L5878" s="9"/>
      <c r="V5878" s="16"/>
    </row>
    <row r="5879" spans="8:22" x14ac:dyDescent="0.2">
      <c r="H5879" s="8"/>
      <c r="I5879" s="9"/>
      <c r="J5879" s="9"/>
      <c r="K5879" s="9"/>
      <c r="L5879" s="9"/>
      <c r="V5879" s="16"/>
    </row>
    <row r="5880" spans="8:22" x14ac:dyDescent="0.2">
      <c r="H5880" s="8"/>
      <c r="I5880" s="9"/>
      <c r="J5880" s="9"/>
      <c r="K5880" s="9"/>
      <c r="L5880" s="9"/>
      <c r="V5880" s="16"/>
    </row>
    <row r="5881" spans="8:22" x14ac:dyDescent="0.2">
      <c r="H5881" s="8"/>
      <c r="I5881" s="9"/>
      <c r="J5881" s="9"/>
      <c r="K5881" s="9"/>
      <c r="L5881" s="9"/>
      <c r="V5881" s="16"/>
    </row>
    <row r="5882" spans="8:22" x14ac:dyDescent="0.2">
      <c r="H5882" s="8"/>
      <c r="I5882" s="9"/>
      <c r="J5882" s="9"/>
      <c r="K5882" s="9"/>
      <c r="L5882" s="9"/>
      <c r="V5882" s="16"/>
    </row>
    <row r="5883" spans="8:22" x14ac:dyDescent="0.2">
      <c r="H5883" s="8"/>
      <c r="I5883" s="9"/>
      <c r="J5883" s="9"/>
      <c r="K5883" s="9"/>
      <c r="L5883" s="9"/>
      <c r="V5883" s="16"/>
    </row>
    <row r="5884" spans="8:22" x14ac:dyDescent="0.2">
      <c r="H5884" s="8"/>
      <c r="I5884" s="9"/>
      <c r="J5884" s="9"/>
      <c r="K5884" s="9"/>
      <c r="L5884" s="9"/>
      <c r="V5884" s="16"/>
    </row>
    <row r="5885" spans="8:22" x14ac:dyDescent="0.2">
      <c r="H5885" s="8"/>
      <c r="I5885" s="9"/>
      <c r="J5885" s="9"/>
      <c r="K5885" s="9"/>
      <c r="L5885" s="9"/>
      <c r="V5885" s="16"/>
    </row>
    <row r="5886" spans="8:22" x14ac:dyDescent="0.2">
      <c r="H5886" s="8"/>
      <c r="I5886" s="9"/>
      <c r="J5886" s="9"/>
      <c r="K5886" s="9"/>
      <c r="L5886" s="9"/>
      <c r="V5886" s="16"/>
    </row>
    <row r="5887" spans="8:22" x14ac:dyDescent="0.2">
      <c r="H5887" s="8"/>
      <c r="I5887" s="9"/>
      <c r="J5887" s="9"/>
      <c r="K5887" s="9"/>
      <c r="L5887" s="9"/>
      <c r="V5887" s="16"/>
    </row>
    <row r="5888" spans="8:22" x14ac:dyDescent="0.2">
      <c r="H5888" s="8"/>
      <c r="I5888" s="9"/>
      <c r="J5888" s="9"/>
      <c r="K5888" s="9"/>
      <c r="L5888" s="9"/>
      <c r="V5888" s="16"/>
    </row>
    <row r="5889" spans="8:22" x14ac:dyDescent="0.2">
      <c r="H5889" s="8"/>
      <c r="I5889" s="9"/>
      <c r="J5889" s="9"/>
      <c r="K5889" s="9"/>
      <c r="L5889" s="9"/>
      <c r="V5889" s="16"/>
    </row>
    <row r="5890" spans="8:22" x14ac:dyDescent="0.2">
      <c r="H5890" s="8"/>
      <c r="I5890" s="9"/>
      <c r="J5890" s="9"/>
      <c r="K5890" s="9"/>
      <c r="L5890" s="9"/>
      <c r="V5890" s="16"/>
    </row>
    <row r="5891" spans="8:22" x14ac:dyDescent="0.2">
      <c r="H5891" s="8"/>
      <c r="I5891" s="9"/>
      <c r="J5891" s="9"/>
      <c r="K5891" s="9"/>
      <c r="L5891" s="9"/>
      <c r="V5891" s="16"/>
    </row>
    <row r="5892" spans="8:22" x14ac:dyDescent="0.2">
      <c r="H5892" s="8"/>
      <c r="I5892" s="9"/>
      <c r="J5892" s="9"/>
      <c r="K5892" s="9"/>
      <c r="L5892" s="9"/>
      <c r="V5892" s="16"/>
    </row>
    <row r="5893" spans="8:22" x14ac:dyDescent="0.2">
      <c r="H5893" s="8"/>
      <c r="I5893" s="9"/>
      <c r="J5893" s="9"/>
      <c r="K5893" s="9"/>
      <c r="L5893" s="9"/>
      <c r="V5893" s="16"/>
    </row>
    <row r="5894" spans="8:22" x14ac:dyDescent="0.2">
      <c r="H5894" s="8"/>
      <c r="I5894" s="9"/>
      <c r="J5894" s="9"/>
      <c r="K5894" s="9"/>
      <c r="L5894" s="9"/>
      <c r="V5894" s="16"/>
    </row>
    <row r="5895" spans="8:22" x14ac:dyDescent="0.2">
      <c r="H5895" s="8"/>
      <c r="I5895" s="9"/>
      <c r="J5895" s="9"/>
      <c r="K5895" s="9"/>
      <c r="L5895" s="9"/>
      <c r="V5895" s="16"/>
    </row>
    <row r="5896" spans="8:22" x14ac:dyDescent="0.2">
      <c r="H5896" s="8"/>
      <c r="I5896" s="9"/>
      <c r="J5896" s="9"/>
      <c r="K5896" s="9"/>
      <c r="L5896" s="9"/>
      <c r="V5896" s="16"/>
    </row>
    <row r="5897" spans="8:22" x14ac:dyDescent="0.2">
      <c r="H5897" s="8"/>
      <c r="I5897" s="9"/>
      <c r="J5897" s="9"/>
      <c r="K5897" s="9"/>
      <c r="L5897" s="9"/>
      <c r="V5897" s="16"/>
    </row>
    <row r="5898" spans="8:22" x14ac:dyDescent="0.2">
      <c r="H5898" s="8"/>
      <c r="I5898" s="9"/>
      <c r="J5898" s="9"/>
      <c r="K5898" s="9"/>
      <c r="L5898" s="9"/>
      <c r="V5898" s="16"/>
    </row>
    <row r="5899" spans="8:22" x14ac:dyDescent="0.2">
      <c r="H5899" s="8"/>
      <c r="I5899" s="9"/>
      <c r="J5899" s="9"/>
      <c r="K5899" s="9"/>
      <c r="L5899" s="9"/>
      <c r="V5899" s="16"/>
    </row>
    <row r="5900" spans="8:22" x14ac:dyDescent="0.2">
      <c r="H5900" s="8"/>
      <c r="I5900" s="9"/>
      <c r="J5900" s="9"/>
      <c r="K5900" s="9"/>
      <c r="L5900" s="9"/>
      <c r="V5900" s="16"/>
    </row>
    <row r="5901" spans="8:22" x14ac:dyDescent="0.2">
      <c r="H5901" s="8"/>
      <c r="I5901" s="9"/>
      <c r="J5901" s="9"/>
      <c r="K5901" s="9"/>
      <c r="L5901" s="9"/>
      <c r="V5901" s="16"/>
    </row>
    <row r="5902" spans="8:22" x14ac:dyDescent="0.2">
      <c r="H5902" s="8"/>
      <c r="I5902" s="9"/>
      <c r="J5902" s="9"/>
      <c r="K5902" s="9"/>
      <c r="L5902" s="9"/>
      <c r="V5902" s="16"/>
    </row>
    <row r="5903" spans="8:22" x14ac:dyDescent="0.2">
      <c r="H5903" s="8"/>
      <c r="I5903" s="9"/>
      <c r="J5903" s="9"/>
      <c r="K5903" s="9"/>
      <c r="L5903" s="9"/>
      <c r="V5903" s="16"/>
    </row>
    <row r="5904" spans="8:22" x14ac:dyDescent="0.2">
      <c r="H5904" s="8"/>
      <c r="I5904" s="9"/>
      <c r="J5904" s="9"/>
      <c r="K5904" s="9"/>
      <c r="L5904" s="9"/>
      <c r="V5904" s="16"/>
    </row>
    <row r="5905" spans="8:22" x14ac:dyDescent="0.2">
      <c r="H5905" s="8"/>
      <c r="I5905" s="9"/>
      <c r="J5905" s="9"/>
      <c r="K5905" s="9"/>
      <c r="L5905" s="9"/>
      <c r="V5905" s="16"/>
    </row>
    <row r="5906" spans="8:22" x14ac:dyDescent="0.2">
      <c r="H5906" s="8"/>
      <c r="I5906" s="9"/>
      <c r="J5906" s="9"/>
      <c r="K5906" s="9"/>
      <c r="L5906" s="9"/>
      <c r="V5906" s="16"/>
    </row>
    <row r="5907" spans="8:22" x14ac:dyDescent="0.2">
      <c r="H5907" s="8"/>
      <c r="I5907" s="9"/>
      <c r="J5907" s="9"/>
      <c r="K5907" s="9"/>
      <c r="L5907" s="9"/>
      <c r="V5907" s="16"/>
    </row>
    <row r="5908" spans="8:22" x14ac:dyDescent="0.2">
      <c r="H5908" s="8"/>
      <c r="I5908" s="9"/>
      <c r="J5908" s="9"/>
      <c r="K5908" s="9"/>
      <c r="L5908" s="9"/>
      <c r="V5908" s="16"/>
    </row>
    <row r="5909" spans="8:22" x14ac:dyDescent="0.2">
      <c r="H5909" s="8"/>
      <c r="I5909" s="9"/>
      <c r="J5909" s="9"/>
      <c r="K5909" s="9"/>
      <c r="L5909" s="9"/>
      <c r="V5909" s="16"/>
    </row>
    <row r="5910" spans="8:22" x14ac:dyDescent="0.2">
      <c r="H5910" s="8"/>
      <c r="I5910" s="9"/>
      <c r="J5910" s="9"/>
      <c r="K5910" s="9"/>
      <c r="L5910" s="9"/>
      <c r="V5910" s="16"/>
    </row>
    <row r="5911" spans="8:22" x14ac:dyDescent="0.2">
      <c r="H5911" s="8"/>
      <c r="I5911" s="9"/>
      <c r="J5911" s="9"/>
      <c r="K5911" s="9"/>
      <c r="L5911" s="9"/>
      <c r="V5911" s="16"/>
    </row>
    <row r="5912" spans="8:22" x14ac:dyDescent="0.2">
      <c r="H5912" s="8"/>
      <c r="I5912" s="9"/>
      <c r="J5912" s="9"/>
      <c r="K5912" s="9"/>
      <c r="L5912" s="9"/>
      <c r="V5912" s="16"/>
    </row>
    <row r="5913" spans="8:22" x14ac:dyDescent="0.2">
      <c r="H5913" s="8"/>
      <c r="I5913" s="9"/>
      <c r="J5913" s="9"/>
      <c r="K5913" s="9"/>
      <c r="L5913" s="9"/>
      <c r="V5913" s="16"/>
    </row>
    <row r="5914" spans="8:22" x14ac:dyDescent="0.2">
      <c r="H5914" s="8"/>
      <c r="I5914" s="9"/>
      <c r="J5914" s="9"/>
      <c r="K5914" s="9"/>
      <c r="L5914" s="9"/>
      <c r="V5914" s="16"/>
    </row>
    <row r="5915" spans="8:22" x14ac:dyDescent="0.2">
      <c r="H5915" s="8"/>
      <c r="I5915" s="9"/>
      <c r="J5915" s="9"/>
      <c r="K5915" s="9"/>
      <c r="L5915" s="9"/>
      <c r="V5915" s="16"/>
    </row>
    <row r="5916" spans="8:22" x14ac:dyDescent="0.2">
      <c r="H5916" s="8"/>
      <c r="I5916" s="9"/>
      <c r="J5916" s="9"/>
      <c r="K5916" s="9"/>
      <c r="L5916" s="9"/>
      <c r="V5916" s="16"/>
    </row>
    <row r="5917" spans="8:22" x14ac:dyDescent="0.2">
      <c r="H5917" s="8"/>
      <c r="I5917" s="9"/>
      <c r="J5917" s="9"/>
      <c r="K5917" s="9"/>
      <c r="L5917" s="9"/>
      <c r="V5917" s="16"/>
    </row>
    <row r="5918" spans="8:22" x14ac:dyDescent="0.2">
      <c r="H5918" s="8"/>
      <c r="I5918" s="9"/>
      <c r="J5918" s="9"/>
      <c r="K5918" s="9"/>
      <c r="L5918" s="9"/>
      <c r="V5918" s="16"/>
    </row>
    <row r="5919" spans="8:22" x14ac:dyDescent="0.2">
      <c r="H5919" s="8"/>
      <c r="I5919" s="9"/>
      <c r="J5919" s="9"/>
      <c r="K5919" s="9"/>
      <c r="L5919" s="9"/>
      <c r="V5919" s="16"/>
    </row>
    <row r="5920" spans="8:22" x14ac:dyDescent="0.2">
      <c r="H5920" s="8"/>
      <c r="I5920" s="9"/>
      <c r="J5920" s="9"/>
      <c r="K5920" s="9"/>
      <c r="L5920" s="9"/>
      <c r="V5920" s="16"/>
    </row>
    <row r="5921" spans="8:22" x14ac:dyDescent="0.2">
      <c r="H5921" s="8"/>
      <c r="I5921" s="9"/>
      <c r="J5921" s="9"/>
      <c r="K5921" s="9"/>
      <c r="L5921" s="9"/>
      <c r="V5921" s="16"/>
    </row>
    <row r="5922" spans="8:22" x14ac:dyDescent="0.2">
      <c r="H5922" s="8"/>
      <c r="I5922" s="9"/>
      <c r="J5922" s="9"/>
      <c r="K5922" s="9"/>
      <c r="L5922" s="9"/>
      <c r="V5922" s="16"/>
    </row>
    <row r="5923" spans="8:22" x14ac:dyDescent="0.2">
      <c r="H5923" s="8"/>
      <c r="I5923" s="9"/>
      <c r="J5923" s="9"/>
      <c r="K5923" s="9"/>
      <c r="L5923" s="9"/>
      <c r="V5923" s="16"/>
    </row>
    <row r="5924" spans="8:22" x14ac:dyDescent="0.2">
      <c r="H5924" s="8"/>
      <c r="I5924" s="9"/>
      <c r="J5924" s="9"/>
      <c r="K5924" s="9"/>
      <c r="L5924" s="9"/>
      <c r="V5924" s="16"/>
    </row>
    <row r="5925" spans="8:22" x14ac:dyDescent="0.2">
      <c r="H5925" s="8"/>
      <c r="I5925" s="9"/>
      <c r="J5925" s="9"/>
      <c r="K5925" s="9"/>
      <c r="L5925" s="9"/>
      <c r="V5925" s="16"/>
    </row>
    <row r="5926" spans="8:22" x14ac:dyDescent="0.2">
      <c r="H5926" s="8"/>
      <c r="I5926" s="9"/>
      <c r="J5926" s="9"/>
      <c r="K5926" s="9"/>
      <c r="L5926" s="9"/>
      <c r="V5926" s="16"/>
    </row>
    <row r="5927" spans="8:22" x14ac:dyDescent="0.2">
      <c r="H5927" s="8"/>
      <c r="I5927" s="9"/>
      <c r="J5927" s="9"/>
      <c r="K5927" s="9"/>
      <c r="L5927" s="9"/>
      <c r="V5927" s="16"/>
    </row>
    <row r="5928" spans="8:22" x14ac:dyDescent="0.2">
      <c r="H5928" s="8"/>
      <c r="I5928" s="9"/>
      <c r="J5928" s="9"/>
      <c r="K5928" s="9"/>
      <c r="L5928" s="9"/>
      <c r="V5928" s="16"/>
    </row>
    <row r="5929" spans="8:22" x14ac:dyDescent="0.2">
      <c r="H5929" s="8"/>
      <c r="I5929" s="9"/>
      <c r="J5929" s="9"/>
      <c r="K5929" s="9"/>
      <c r="L5929" s="9"/>
      <c r="V5929" s="16"/>
    </row>
    <row r="5930" spans="8:22" x14ac:dyDescent="0.2">
      <c r="H5930" s="8"/>
      <c r="I5930" s="9"/>
      <c r="J5930" s="9"/>
      <c r="K5930" s="9"/>
      <c r="L5930" s="9"/>
      <c r="V5930" s="16"/>
    </row>
    <row r="5931" spans="8:22" x14ac:dyDescent="0.2">
      <c r="H5931" s="8"/>
      <c r="I5931" s="9"/>
      <c r="J5931" s="9"/>
      <c r="K5931" s="9"/>
      <c r="L5931" s="9"/>
      <c r="V5931" s="16"/>
    </row>
    <row r="5932" spans="8:22" x14ac:dyDescent="0.2">
      <c r="H5932" s="8"/>
      <c r="I5932" s="9"/>
      <c r="J5932" s="9"/>
      <c r="K5932" s="9"/>
      <c r="L5932" s="9"/>
      <c r="V5932" s="16"/>
    </row>
    <row r="5933" spans="8:22" x14ac:dyDescent="0.2">
      <c r="H5933" s="8"/>
      <c r="I5933" s="9"/>
      <c r="J5933" s="9"/>
      <c r="K5933" s="9"/>
      <c r="L5933" s="9"/>
      <c r="V5933" s="16"/>
    </row>
    <row r="5934" spans="8:22" x14ac:dyDescent="0.2">
      <c r="H5934" s="8"/>
      <c r="I5934" s="9"/>
      <c r="J5934" s="9"/>
      <c r="K5934" s="9"/>
      <c r="L5934" s="9"/>
      <c r="V5934" s="16"/>
    </row>
    <row r="5935" spans="8:22" x14ac:dyDescent="0.2">
      <c r="H5935" s="8"/>
      <c r="I5935" s="9"/>
      <c r="J5935" s="9"/>
      <c r="K5935" s="9"/>
      <c r="L5935" s="9"/>
      <c r="V5935" s="16"/>
    </row>
    <row r="5936" spans="8:22" x14ac:dyDescent="0.2">
      <c r="H5936" s="8"/>
      <c r="I5936" s="9"/>
      <c r="J5936" s="9"/>
      <c r="K5936" s="9"/>
      <c r="L5936" s="9"/>
      <c r="V5936" s="16"/>
    </row>
    <row r="5937" spans="8:22" x14ac:dyDescent="0.2">
      <c r="H5937" s="8"/>
      <c r="I5937" s="9"/>
      <c r="J5937" s="9"/>
      <c r="K5937" s="9"/>
      <c r="L5937" s="9"/>
      <c r="V5937" s="16"/>
    </row>
    <row r="5938" spans="8:22" x14ac:dyDescent="0.2">
      <c r="H5938" s="8"/>
      <c r="I5938" s="9"/>
      <c r="J5938" s="9"/>
      <c r="K5938" s="9"/>
      <c r="L5938" s="9"/>
      <c r="V5938" s="16"/>
    </row>
    <row r="5939" spans="8:22" x14ac:dyDescent="0.2">
      <c r="H5939" s="8"/>
      <c r="I5939" s="9"/>
      <c r="J5939" s="9"/>
      <c r="K5939" s="9"/>
      <c r="L5939" s="9"/>
      <c r="V5939" s="16"/>
    </row>
    <row r="5940" spans="8:22" x14ac:dyDescent="0.2">
      <c r="H5940" s="8"/>
      <c r="I5940" s="9"/>
      <c r="J5940" s="9"/>
      <c r="K5940" s="9"/>
      <c r="L5940" s="9"/>
      <c r="V5940" s="16"/>
    </row>
    <row r="5941" spans="8:22" x14ac:dyDescent="0.2">
      <c r="H5941" s="8"/>
      <c r="I5941" s="9"/>
      <c r="J5941" s="9"/>
      <c r="K5941" s="9"/>
      <c r="L5941" s="9"/>
      <c r="V5941" s="16"/>
    </row>
    <row r="5942" spans="8:22" x14ac:dyDescent="0.2">
      <c r="H5942" s="8"/>
      <c r="I5942" s="9"/>
      <c r="J5942" s="9"/>
      <c r="K5942" s="9"/>
      <c r="L5942" s="9"/>
      <c r="V5942" s="16"/>
    </row>
    <row r="5943" spans="8:22" x14ac:dyDescent="0.2">
      <c r="H5943" s="8"/>
      <c r="I5943" s="9"/>
      <c r="J5943" s="9"/>
      <c r="K5943" s="9"/>
      <c r="L5943" s="9"/>
      <c r="V5943" s="16"/>
    </row>
    <row r="5944" spans="8:22" x14ac:dyDescent="0.2">
      <c r="H5944" s="8"/>
      <c r="I5944" s="9"/>
      <c r="J5944" s="9"/>
      <c r="K5944" s="9"/>
      <c r="L5944" s="9"/>
      <c r="V5944" s="16"/>
    </row>
    <row r="5945" spans="8:22" x14ac:dyDescent="0.2">
      <c r="H5945" s="8"/>
      <c r="I5945" s="9"/>
      <c r="J5945" s="9"/>
      <c r="K5945" s="9"/>
      <c r="L5945" s="9"/>
      <c r="V5945" s="16"/>
    </row>
    <row r="5946" spans="8:22" x14ac:dyDescent="0.2">
      <c r="H5946" s="8"/>
      <c r="I5946" s="9"/>
      <c r="J5946" s="9"/>
      <c r="K5946" s="9"/>
      <c r="L5946" s="9"/>
      <c r="V5946" s="16"/>
    </row>
    <row r="5947" spans="8:22" x14ac:dyDescent="0.2">
      <c r="H5947" s="8"/>
      <c r="I5947" s="9"/>
      <c r="J5947" s="9"/>
      <c r="K5947" s="9"/>
      <c r="L5947" s="9"/>
      <c r="V5947" s="16"/>
    </row>
    <row r="5948" spans="8:22" x14ac:dyDescent="0.2">
      <c r="H5948" s="8"/>
      <c r="I5948" s="9"/>
      <c r="J5948" s="9"/>
      <c r="K5948" s="9"/>
      <c r="L5948" s="9"/>
      <c r="V5948" s="16"/>
    </row>
    <row r="5949" spans="8:22" x14ac:dyDescent="0.2">
      <c r="H5949" s="8"/>
      <c r="I5949" s="9"/>
      <c r="J5949" s="9"/>
      <c r="K5949" s="9"/>
      <c r="L5949" s="9"/>
      <c r="V5949" s="16"/>
    </row>
    <row r="5950" spans="8:22" x14ac:dyDescent="0.2">
      <c r="H5950" s="8"/>
      <c r="I5950" s="9"/>
      <c r="J5950" s="9"/>
      <c r="K5950" s="9"/>
      <c r="L5950" s="9"/>
      <c r="V5950" s="16"/>
    </row>
    <row r="5951" spans="8:22" x14ac:dyDescent="0.2">
      <c r="H5951" s="8"/>
      <c r="I5951" s="9"/>
      <c r="J5951" s="9"/>
      <c r="K5951" s="9"/>
      <c r="L5951" s="9"/>
      <c r="V5951" s="16"/>
    </row>
    <row r="5952" spans="8:22" x14ac:dyDescent="0.2">
      <c r="H5952" s="8"/>
      <c r="I5952" s="9"/>
      <c r="J5952" s="9"/>
      <c r="K5952" s="9"/>
      <c r="L5952" s="9"/>
      <c r="V5952" s="16"/>
    </row>
    <row r="5953" spans="8:22" x14ac:dyDescent="0.2">
      <c r="H5953" s="8"/>
      <c r="I5953" s="9"/>
      <c r="J5953" s="9"/>
      <c r="K5953" s="9"/>
      <c r="L5953" s="9"/>
      <c r="V5953" s="16"/>
    </row>
    <row r="5954" spans="8:22" x14ac:dyDescent="0.2">
      <c r="H5954" s="8"/>
      <c r="I5954" s="9"/>
      <c r="J5954" s="9"/>
      <c r="K5954" s="9"/>
      <c r="L5954" s="9"/>
      <c r="V5954" s="16"/>
    </row>
    <row r="5955" spans="8:22" x14ac:dyDescent="0.2">
      <c r="H5955" s="8"/>
      <c r="I5955" s="9"/>
      <c r="J5955" s="9"/>
      <c r="K5955" s="9"/>
      <c r="L5955" s="9"/>
      <c r="V5955" s="16"/>
    </row>
    <row r="5956" spans="8:22" x14ac:dyDescent="0.2">
      <c r="H5956" s="8"/>
      <c r="I5956" s="9"/>
      <c r="J5956" s="9"/>
      <c r="K5956" s="9"/>
      <c r="L5956" s="9"/>
      <c r="V5956" s="16"/>
    </row>
    <row r="5957" spans="8:22" x14ac:dyDescent="0.2">
      <c r="H5957" s="8"/>
      <c r="I5957" s="9"/>
      <c r="J5957" s="9"/>
      <c r="K5957" s="9"/>
      <c r="L5957" s="9"/>
      <c r="V5957" s="16"/>
    </row>
    <row r="5958" spans="8:22" x14ac:dyDescent="0.2">
      <c r="H5958" s="8"/>
      <c r="I5958" s="9"/>
      <c r="J5958" s="9"/>
      <c r="K5958" s="9"/>
      <c r="L5958" s="9"/>
      <c r="V5958" s="16"/>
    </row>
    <row r="5959" spans="8:22" x14ac:dyDescent="0.2">
      <c r="H5959" s="8"/>
      <c r="I5959" s="9"/>
      <c r="J5959" s="9"/>
      <c r="K5959" s="9"/>
      <c r="L5959" s="9"/>
      <c r="V5959" s="16"/>
    </row>
    <row r="5960" spans="8:22" x14ac:dyDescent="0.2">
      <c r="H5960" s="8"/>
      <c r="I5960" s="9"/>
      <c r="J5960" s="9"/>
      <c r="K5960" s="9"/>
      <c r="L5960" s="9"/>
      <c r="V5960" s="16"/>
    </row>
    <row r="5961" spans="8:22" x14ac:dyDescent="0.2">
      <c r="H5961" s="8"/>
      <c r="I5961" s="9"/>
      <c r="J5961" s="9"/>
      <c r="K5961" s="9"/>
      <c r="L5961" s="9"/>
      <c r="V5961" s="16"/>
    </row>
    <row r="5962" spans="8:22" x14ac:dyDescent="0.2">
      <c r="H5962" s="8"/>
      <c r="I5962" s="9"/>
      <c r="J5962" s="9"/>
      <c r="K5962" s="9"/>
      <c r="L5962" s="9"/>
      <c r="V5962" s="16"/>
    </row>
    <row r="5963" spans="8:22" x14ac:dyDescent="0.2">
      <c r="H5963" s="8"/>
      <c r="I5963" s="9"/>
      <c r="J5963" s="9"/>
      <c r="K5963" s="9"/>
      <c r="L5963" s="9"/>
      <c r="V5963" s="16"/>
    </row>
    <row r="5964" spans="8:22" x14ac:dyDescent="0.2">
      <c r="H5964" s="8"/>
      <c r="I5964" s="9"/>
      <c r="J5964" s="9"/>
      <c r="K5964" s="9"/>
      <c r="L5964" s="9"/>
      <c r="V5964" s="16"/>
    </row>
    <row r="5965" spans="8:22" x14ac:dyDescent="0.2">
      <c r="H5965" s="8"/>
      <c r="I5965" s="9"/>
      <c r="J5965" s="9"/>
      <c r="K5965" s="9"/>
      <c r="L5965" s="9"/>
      <c r="V5965" s="16"/>
    </row>
    <row r="5966" spans="8:22" x14ac:dyDescent="0.2">
      <c r="H5966" s="8"/>
      <c r="I5966" s="9"/>
      <c r="J5966" s="9"/>
      <c r="K5966" s="9"/>
      <c r="L5966" s="9"/>
      <c r="V5966" s="16"/>
    </row>
    <row r="5967" spans="8:22" x14ac:dyDescent="0.2">
      <c r="H5967" s="8"/>
      <c r="I5967" s="9"/>
      <c r="J5967" s="9"/>
      <c r="K5967" s="9"/>
      <c r="L5967" s="9"/>
      <c r="V5967" s="16"/>
    </row>
    <row r="5968" spans="8:22" x14ac:dyDescent="0.2">
      <c r="H5968" s="8"/>
      <c r="I5968" s="9"/>
      <c r="J5968" s="9"/>
      <c r="K5968" s="9"/>
      <c r="L5968" s="9"/>
      <c r="V5968" s="16"/>
    </row>
    <row r="5969" spans="8:22" x14ac:dyDescent="0.2">
      <c r="H5969" s="8"/>
      <c r="I5969" s="9"/>
      <c r="J5969" s="9"/>
      <c r="K5969" s="9"/>
      <c r="L5969" s="9"/>
      <c r="V5969" s="16"/>
    </row>
    <row r="5970" spans="8:22" x14ac:dyDescent="0.2">
      <c r="H5970" s="8"/>
      <c r="I5970" s="9"/>
      <c r="J5970" s="9"/>
      <c r="K5970" s="9"/>
      <c r="L5970" s="9"/>
      <c r="V5970" s="16"/>
    </row>
    <row r="5971" spans="8:22" x14ac:dyDescent="0.2">
      <c r="H5971" s="8"/>
      <c r="I5971" s="9"/>
      <c r="J5971" s="9"/>
      <c r="K5971" s="9"/>
      <c r="L5971" s="9"/>
      <c r="V5971" s="16"/>
    </row>
    <row r="5972" spans="8:22" x14ac:dyDescent="0.2">
      <c r="H5972" s="8"/>
      <c r="I5972" s="9"/>
      <c r="J5972" s="9"/>
      <c r="K5972" s="9"/>
      <c r="L5972" s="9"/>
      <c r="V5972" s="16"/>
    </row>
    <row r="5973" spans="8:22" x14ac:dyDescent="0.2">
      <c r="H5973" s="8"/>
      <c r="I5973" s="9"/>
      <c r="J5973" s="9"/>
      <c r="K5973" s="9"/>
      <c r="L5973" s="9"/>
      <c r="V5973" s="16"/>
    </row>
    <row r="5974" spans="8:22" x14ac:dyDescent="0.2">
      <c r="H5974" s="8"/>
      <c r="I5974" s="9"/>
      <c r="J5974" s="9"/>
      <c r="K5974" s="9"/>
      <c r="L5974" s="9"/>
      <c r="V5974" s="16"/>
    </row>
    <row r="5975" spans="8:22" x14ac:dyDescent="0.2">
      <c r="H5975" s="8"/>
      <c r="I5975" s="9"/>
      <c r="J5975" s="9"/>
      <c r="K5975" s="9"/>
      <c r="L5975" s="9"/>
      <c r="V5975" s="16"/>
    </row>
    <row r="5976" spans="8:22" x14ac:dyDescent="0.2">
      <c r="H5976" s="8"/>
      <c r="I5976" s="9"/>
      <c r="J5976" s="9"/>
      <c r="K5976" s="9"/>
      <c r="L5976" s="9"/>
      <c r="V5976" s="16"/>
    </row>
    <row r="5977" spans="8:22" x14ac:dyDescent="0.2">
      <c r="H5977" s="8"/>
      <c r="I5977" s="9"/>
      <c r="J5977" s="9"/>
      <c r="K5977" s="9"/>
      <c r="L5977" s="9"/>
      <c r="V5977" s="16"/>
    </row>
    <row r="5978" spans="8:22" x14ac:dyDescent="0.2">
      <c r="H5978" s="8"/>
      <c r="I5978" s="9"/>
      <c r="J5978" s="9"/>
      <c r="K5978" s="9"/>
      <c r="L5978" s="9"/>
      <c r="V5978" s="16"/>
    </row>
    <row r="5979" spans="8:22" x14ac:dyDescent="0.2">
      <c r="H5979" s="8"/>
      <c r="I5979" s="9"/>
      <c r="J5979" s="9"/>
      <c r="K5979" s="9"/>
      <c r="L5979" s="9"/>
      <c r="V5979" s="16"/>
    </row>
    <row r="5980" spans="8:22" x14ac:dyDescent="0.2">
      <c r="H5980" s="8"/>
      <c r="I5980" s="9"/>
      <c r="J5980" s="9"/>
      <c r="K5980" s="9"/>
      <c r="L5980" s="9"/>
      <c r="V5980" s="16"/>
    </row>
    <row r="5981" spans="8:22" x14ac:dyDescent="0.2">
      <c r="H5981" s="8"/>
      <c r="I5981" s="9"/>
      <c r="J5981" s="9"/>
      <c r="K5981" s="9"/>
      <c r="L5981" s="9"/>
      <c r="V5981" s="16"/>
    </row>
    <row r="5982" spans="8:22" x14ac:dyDescent="0.2">
      <c r="H5982" s="8"/>
      <c r="I5982" s="9"/>
      <c r="J5982" s="9"/>
      <c r="K5982" s="9"/>
      <c r="L5982" s="9"/>
      <c r="V5982" s="16"/>
    </row>
    <row r="5983" spans="8:22" x14ac:dyDescent="0.2">
      <c r="H5983" s="8"/>
      <c r="I5983" s="9"/>
      <c r="J5983" s="9"/>
      <c r="K5983" s="9"/>
      <c r="L5983" s="9"/>
      <c r="V5983" s="16"/>
    </row>
    <row r="5984" spans="8:22" x14ac:dyDescent="0.2">
      <c r="H5984" s="8"/>
      <c r="I5984" s="9"/>
      <c r="J5984" s="9"/>
      <c r="K5984" s="9"/>
      <c r="L5984" s="9"/>
      <c r="V5984" s="16"/>
    </row>
    <row r="5985" spans="8:22" x14ac:dyDescent="0.2">
      <c r="H5985" s="8"/>
      <c r="I5985" s="9"/>
      <c r="J5985" s="9"/>
      <c r="K5985" s="9"/>
      <c r="L5985" s="9"/>
      <c r="V5985" s="16"/>
    </row>
    <row r="5986" spans="8:22" x14ac:dyDescent="0.2">
      <c r="H5986" s="8"/>
      <c r="I5986" s="9"/>
      <c r="J5986" s="9"/>
      <c r="K5986" s="9"/>
      <c r="L5986" s="9"/>
      <c r="V5986" s="16"/>
    </row>
    <row r="5987" spans="8:22" x14ac:dyDescent="0.2">
      <c r="H5987" s="8"/>
      <c r="I5987" s="9"/>
      <c r="J5987" s="9"/>
      <c r="K5987" s="9"/>
      <c r="L5987" s="9"/>
      <c r="V5987" s="16"/>
    </row>
    <row r="5988" spans="8:22" x14ac:dyDescent="0.2">
      <c r="H5988" s="8"/>
      <c r="I5988" s="9"/>
      <c r="J5988" s="9"/>
      <c r="K5988" s="9"/>
      <c r="L5988" s="9"/>
      <c r="V5988" s="16"/>
    </row>
    <row r="5989" spans="8:22" x14ac:dyDescent="0.2">
      <c r="H5989" s="8"/>
      <c r="I5989" s="9"/>
      <c r="J5989" s="9"/>
      <c r="K5989" s="9"/>
      <c r="L5989" s="9"/>
      <c r="V5989" s="16"/>
    </row>
    <row r="5990" spans="8:22" x14ac:dyDescent="0.2">
      <c r="H5990" s="8"/>
      <c r="I5990" s="9"/>
      <c r="J5990" s="9"/>
      <c r="K5990" s="9"/>
      <c r="L5990" s="9"/>
      <c r="V5990" s="16"/>
    </row>
    <row r="5991" spans="8:22" x14ac:dyDescent="0.2">
      <c r="H5991" s="8"/>
      <c r="I5991" s="9"/>
      <c r="J5991" s="9"/>
      <c r="K5991" s="9"/>
      <c r="L5991" s="9"/>
      <c r="V5991" s="16"/>
    </row>
    <row r="5992" spans="8:22" x14ac:dyDescent="0.2">
      <c r="H5992" s="8"/>
      <c r="I5992" s="9"/>
      <c r="J5992" s="9"/>
      <c r="K5992" s="9"/>
      <c r="L5992" s="9"/>
      <c r="V5992" s="16"/>
    </row>
    <row r="5993" spans="8:22" x14ac:dyDescent="0.2">
      <c r="H5993" s="8"/>
      <c r="I5993" s="9"/>
      <c r="J5993" s="9"/>
      <c r="K5993" s="9"/>
      <c r="L5993" s="9"/>
      <c r="V5993" s="16"/>
    </row>
    <row r="5994" spans="8:22" x14ac:dyDescent="0.2">
      <c r="H5994" s="8"/>
      <c r="I5994" s="9"/>
      <c r="J5994" s="9"/>
      <c r="K5994" s="9"/>
      <c r="L5994" s="9"/>
      <c r="V5994" s="16"/>
    </row>
    <row r="5995" spans="8:22" x14ac:dyDescent="0.2">
      <c r="H5995" s="8"/>
      <c r="I5995" s="9"/>
      <c r="J5995" s="9"/>
      <c r="K5995" s="9"/>
      <c r="L5995" s="9"/>
      <c r="V5995" s="16"/>
    </row>
    <row r="5996" spans="8:22" x14ac:dyDescent="0.2">
      <c r="H5996" s="8"/>
      <c r="I5996" s="9"/>
      <c r="J5996" s="9"/>
      <c r="K5996" s="9"/>
      <c r="L5996" s="9"/>
      <c r="V5996" s="16"/>
    </row>
    <row r="5997" spans="8:22" x14ac:dyDescent="0.2">
      <c r="H5997" s="8"/>
      <c r="I5997" s="9"/>
      <c r="J5997" s="9"/>
      <c r="K5997" s="9"/>
      <c r="L5997" s="9"/>
      <c r="V5997" s="16"/>
    </row>
    <row r="5998" spans="8:22" x14ac:dyDescent="0.2">
      <c r="H5998" s="8"/>
      <c r="I5998" s="9"/>
      <c r="J5998" s="9"/>
      <c r="K5998" s="9"/>
      <c r="L5998" s="9"/>
      <c r="V5998" s="16"/>
    </row>
    <row r="5999" spans="8:22" x14ac:dyDescent="0.2">
      <c r="H5999" s="8"/>
      <c r="I5999" s="9"/>
      <c r="J5999" s="9"/>
      <c r="K5999" s="9"/>
      <c r="L5999" s="9"/>
      <c r="V5999" s="16"/>
    </row>
    <row r="6000" spans="8:22" x14ac:dyDescent="0.2">
      <c r="H6000" s="8"/>
      <c r="I6000" s="9"/>
      <c r="J6000" s="9"/>
      <c r="K6000" s="9"/>
      <c r="L6000" s="9"/>
      <c r="V6000" s="16"/>
    </row>
    <row r="6001" spans="8:22" x14ac:dyDescent="0.2">
      <c r="H6001" s="8"/>
      <c r="I6001" s="9"/>
      <c r="J6001" s="9"/>
      <c r="K6001" s="9"/>
      <c r="L6001" s="9"/>
      <c r="V6001" s="16"/>
    </row>
    <row r="6002" spans="8:22" x14ac:dyDescent="0.2">
      <c r="H6002" s="8"/>
      <c r="I6002" s="9"/>
      <c r="J6002" s="9"/>
      <c r="K6002" s="9"/>
      <c r="L6002" s="9"/>
      <c r="V6002" s="16"/>
    </row>
    <row r="6003" spans="8:22" x14ac:dyDescent="0.2">
      <c r="H6003" s="8"/>
      <c r="I6003" s="9"/>
      <c r="J6003" s="9"/>
      <c r="K6003" s="9"/>
      <c r="L6003" s="9"/>
      <c r="V6003" s="16"/>
    </row>
    <row r="6004" spans="8:22" x14ac:dyDescent="0.2">
      <c r="H6004" s="8"/>
      <c r="I6004" s="9"/>
      <c r="J6004" s="9"/>
      <c r="K6004" s="9"/>
      <c r="L6004" s="9"/>
      <c r="V6004" s="16"/>
    </row>
    <row r="6005" spans="8:22" x14ac:dyDescent="0.2">
      <c r="H6005" s="8"/>
      <c r="I6005" s="9"/>
      <c r="J6005" s="9"/>
      <c r="K6005" s="9"/>
      <c r="L6005" s="9"/>
      <c r="V6005" s="16"/>
    </row>
    <row r="6006" spans="8:22" x14ac:dyDescent="0.2">
      <c r="H6006" s="8"/>
      <c r="I6006" s="9"/>
      <c r="J6006" s="9"/>
      <c r="K6006" s="9"/>
      <c r="L6006" s="9"/>
      <c r="V6006" s="16"/>
    </row>
    <row r="6007" spans="8:22" x14ac:dyDescent="0.2">
      <c r="H6007" s="8"/>
      <c r="I6007" s="9"/>
      <c r="J6007" s="9"/>
      <c r="K6007" s="9"/>
      <c r="L6007" s="9"/>
      <c r="V6007" s="16"/>
    </row>
    <row r="6008" spans="8:22" x14ac:dyDescent="0.2">
      <c r="H6008" s="8"/>
      <c r="I6008" s="9"/>
      <c r="J6008" s="9"/>
      <c r="K6008" s="9"/>
      <c r="L6008" s="9"/>
      <c r="V6008" s="16"/>
    </row>
    <row r="6009" spans="8:22" x14ac:dyDescent="0.2">
      <c r="H6009" s="8"/>
      <c r="I6009" s="9"/>
      <c r="J6009" s="9"/>
      <c r="K6009" s="9"/>
      <c r="L6009" s="9"/>
      <c r="V6009" s="16"/>
    </row>
    <row r="6010" spans="8:22" x14ac:dyDescent="0.2">
      <c r="H6010" s="8"/>
      <c r="I6010" s="9"/>
      <c r="J6010" s="9"/>
      <c r="K6010" s="9"/>
      <c r="L6010" s="9"/>
      <c r="V6010" s="16"/>
    </row>
    <row r="6011" spans="8:22" x14ac:dyDescent="0.2">
      <c r="H6011" s="8"/>
      <c r="I6011" s="9"/>
      <c r="J6011" s="9"/>
      <c r="K6011" s="9"/>
      <c r="L6011" s="9"/>
      <c r="V6011" s="16"/>
    </row>
    <row r="6012" spans="8:22" x14ac:dyDescent="0.2">
      <c r="H6012" s="8"/>
      <c r="I6012" s="9"/>
      <c r="J6012" s="9"/>
      <c r="K6012" s="9"/>
      <c r="L6012" s="9"/>
      <c r="V6012" s="16"/>
    </row>
    <row r="6013" spans="8:22" x14ac:dyDescent="0.2">
      <c r="H6013" s="8"/>
      <c r="I6013" s="9"/>
      <c r="J6013" s="9"/>
      <c r="K6013" s="9"/>
      <c r="L6013" s="9"/>
      <c r="V6013" s="16"/>
    </row>
    <row r="6014" spans="8:22" x14ac:dyDescent="0.2">
      <c r="H6014" s="8"/>
      <c r="I6014" s="9"/>
      <c r="J6014" s="9"/>
      <c r="K6014" s="9"/>
      <c r="L6014" s="9"/>
      <c r="V6014" s="16"/>
    </row>
    <row r="6015" spans="8:22" x14ac:dyDescent="0.2">
      <c r="H6015" s="8"/>
      <c r="I6015" s="9"/>
      <c r="J6015" s="9"/>
      <c r="K6015" s="9"/>
      <c r="L6015" s="9"/>
      <c r="V6015" s="16"/>
    </row>
    <row r="6016" spans="8:22" x14ac:dyDescent="0.2">
      <c r="H6016" s="8"/>
      <c r="I6016" s="9"/>
      <c r="J6016" s="9"/>
      <c r="K6016" s="9"/>
      <c r="L6016" s="9"/>
      <c r="V6016" s="16"/>
    </row>
    <row r="6017" spans="8:22" x14ac:dyDescent="0.2">
      <c r="H6017" s="8"/>
      <c r="I6017" s="9"/>
      <c r="J6017" s="9"/>
      <c r="K6017" s="9"/>
      <c r="L6017" s="9"/>
      <c r="V6017" s="16"/>
    </row>
    <row r="6018" spans="8:22" x14ac:dyDescent="0.2">
      <c r="H6018" s="8"/>
      <c r="I6018" s="9"/>
      <c r="J6018" s="9"/>
      <c r="K6018" s="9"/>
      <c r="L6018" s="9"/>
      <c r="V6018" s="16"/>
    </row>
    <row r="6019" spans="8:22" x14ac:dyDescent="0.2">
      <c r="H6019" s="8"/>
      <c r="I6019" s="9"/>
      <c r="J6019" s="9"/>
      <c r="K6019" s="9"/>
      <c r="L6019" s="9"/>
      <c r="V6019" s="16"/>
    </row>
    <row r="6020" spans="8:22" x14ac:dyDescent="0.2">
      <c r="H6020" s="8"/>
      <c r="I6020" s="9"/>
      <c r="J6020" s="9"/>
      <c r="K6020" s="9"/>
      <c r="L6020" s="9"/>
      <c r="V6020" s="16"/>
    </row>
    <row r="6021" spans="8:22" x14ac:dyDescent="0.2">
      <c r="H6021" s="8"/>
      <c r="I6021" s="9"/>
      <c r="J6021" s="9"/>
      <c r="K6021" s="9"/>
      <c r="L6021" s="9"/>
      <c r="V6021" s="16"/>
    </row>
    <row r="6022" spans="8:22" x14ac:dyDescent="0.2">
      <c r="H6022" s="8"/>
      <c r="I6022" s="9"/>
      <c r="J6022" s="9"/>
      <c r="K6022" s="9"/>
      <c r="L6022" s="9"/>
      <c r="V6022" s="16"/>
    </row>
    <row r="6023" spans="8:22" x14ac:dyDescent="0.2">
      <c r="H6023" s="8"/>
      <c r="I6023" s="9"/>
      <c r="J6023" s="9"/>
      <c r="K6023" s="9"/>
      <c r="L6023" s="9"/>
      <c r="V6023" s="16"/>
    </row>
    <row r="6024" spans="8:22" x14ac:dyDescent="0.2">
      <c r="H6024" s="8"/>
      <c r="I6024" s="9"/>
      <c r="J6024" s="9"/>
      <c r="K6024" s="9"/>
      <c r="L6024" s="9"/>
      <c r="V6024" s="16"/>
    </row>
    <row r="6025" spans="8:22" x14ac:dyDescent="0.2">
      <c r="H6025" s="8"/>
      <c r="I6025" s="9"/>
      <c r="J6025" s="9"/>
      <c r="K6025" s="9"/>
      <c r="L6025" s="9"/>
      <c r="V6025" s="16"/>
    </row>
    <row r="6026" spans="8:22" x14ac:dyDescent="0.2">
      <c r="H6026" s="8"/>
      <c r="I6026" s="9"/>
      <c r="J6026" s="9"/>
      <c r="K6026" s="9"/>
      <c r="L6026" s="9"/>
      <c r="V6026" s="16"/>
    </row>
    <row r="6027" spans="8:22" x14ac:dyDescent="0.2">
      <c r="H6027" s="8"/>
      <c r="I6027" s="9"/>
      <c r="J6027" s="9"/>
      <c r="K6027" s="9"/>
      <c r="L6027" s="9"/>
      <c r="V6027" s="16"/>
    </row>
    <row r="6028" spans="8:22" x14ac:dyDescent="0.2">
      <c r="H6028" s="8"/>
      <c r="I6028" s="9"/>
      <c r="J6028" s="9"/>
      <c r="K6028" s="9"/>
      <c r="L6028" s="9"/>
      <c r="V6028" s="16"/>
    </row>
    <row r="6029" spans="8:22" x14ac:dyDescent="0.2">
      <c r="H6029" s="8"/>
      <c r="I6029" s="9"/>
      <c r="J6029" s="9"/>
      <c r="K6029" s="9"/>
      <c r="L6029" s="9"/>
      <c r="V6029" s="16"/>
    </row>
    <row r="6030" spans="8:22" x14ac:dyDescent="0.2">
      <c r="H6030" s="8"/>
      <c r="I6030" s="9"/>
      <c r="J6030" s="9"/>
      <c r="K6030" s="9"/>
      <c r="L6030" s="9"/>
      <c r="V6030" s="16"/>
    </row>
    <row r="6031" spans="8:22" x14ac:dyDescent="0.2">
      <c r="H6031" s="8"/>
      <c r="I6031" s="9"/>
      <c r="J6031" s="9"/>
      <c r="K6031" s="9"/>
      <c r="L6031" s="9"/>
      <c r="V6031" s="16"/>
    </row>
    <row r="6032" spans="8:22" x14ac:dyDescent="0.2">
      <c r="H6032" s="8"/>
      <c r="I6032" s="9"/>
      <c r="J6032" s="9"/>
      <c r="K6032" s="9"/>
      <c r="L6032" s="9"/>
      <c r="V6032" s="16"/>
    </row>
    <row r="6033" spans="8:22" x14ac:dyDescent="0.2">
      <c r="H6033" s="8"/>
      <c r="I6033" s="9"/>
      <c r="J6033" s="9"/>
      <c r="K6033" s="9"/>
      <c r="L6033" s="9"/>
      <c r="V6033" s="16"/>
    </row>
    <row r="6034" spans="8:22" x14ac:dyDescent="0.2">
      <c r="H6034" s="8"/>
      <c r="I6034" s="9"/>
      <c r="J6034" s="9"/>
      <c r="K6034" s="9"/>
      <c r="L6034" s="9"/>
      <c r="V6034" s="16"/>
    </row>
    <row r="6035" spans="8:22" x14ac:dyDescent="0.2">
      <c r="H6035" s="8"/>
      <c r="I6035" s="9"/>
      <c r="J6035" s="9"/>
      <c r="K6035" s="9"/>
      <c r="L6035" s="9"/>
      <c r="V6035" s="16"/>
    </row>
    <row r="6036" spans="8:22" x14ac:dyDescent="0.2">
      <c r="H6036" s="8"/>
      <c r="I6036" s="9"/>
      <c r="J6036" s="9"/>
      <c r="K6036" s="9"/>
      <c r="L6036" s="9"/>
      <c r="V6036" s="16"/>
    </row>
    <row r="6037" spans="8:22" x14ac:dyDescent="0.2">
      <c r="H6037" s="8"/>
      <c r="I6037" s="9"/>
      <c r="J6037" s="9"/>
      <c r="K6037" s="9"/>
      <c r="L6037" s="9"/>
      <c r="V6037" s="16"/>
    </row>
    <row r="6038" spans="8:22" x14ac:dyDescent="0.2">
      <c r="H6038" s="8"/>
      <c r="I6038" s="9"/>
      <c r="J6038" s="9"/>
      <c r="K6038" s="9"/>
      <c r="L6038" s="9"/>
      <c r="V6038" s="16"/>
    </row>
    <row r="6039" spans="8:22" x14ac:dyDescent="0.2">
      <c r="H6039" s="8"/>
      <c r="I6039" s="9"/>
      <c r="J6039" s="9"/>
      <c r="K6039" s="9"/>
      <c r="L6039" s="9"/>
      <c r="V6039" s="16"/>
    </row>
    <row r="6040" spans="8:22" x14ac:dyDescent="0.2">
      <c r="H6040" s="8"/>
      <c r="I6040" s="9"/>
      <c r="J6040" s="9"/>
      <c r="K6040" s="9"/>
      <c r="L6040" s="9"/>
      <c r="V6040" s="16"/>
    </row>
    <row r="6041" spans="8:22" x14ac:dyDescent="0.2">
      <c r="H6041" s="8"/>
      <c r="I6041" s="9"/>
      <c r="J6041" s="9"/>
      <c r="K6041" s="9"/>
      <c r="L6041" s="9"/>
      <c r="V6041" s="16"/>
    </row>
    <row r="6042" spans="8:22" x14ac:dyDescent="0.2">
      <c r="H6042" s="8"/>
      <c r="I6042" s="9"/>
      <c r="J6042" s="9"/>
      <c r="K6042" s="9"/>
      <c r="L6042" s="9"/>
      <c r="V6042" s="16"/>
    </row>
    <row r="6043" spans="8:22" x14ac:dyDescent="0.2">
      <c r="H6043" s="8"/>
      <c r="I6043" s="9"/>
      <c r="J6043" s="9"/>
      <c r="K6043" s="9"/>
      <c r="L6043" s="9"/>
      <c r="V6043" s="16"/>
    </row>
    <row r="6044" spans="8:22" x14ac:dyDescent="0.2">
      <c r="H6044" s="8"/>
      <c r="I6044" s="9"/>
      <c r="J6044" s="9"/>
      <c r="K6044" s="9"/>
      <c r="L6044" s="9"/>
      <c r="V6044" s="16"/>
    </row>
    <row r="6045" spans="8:22" x14ac:dyDescent="0.2">
      <c r="H6045" s="8"/>
      <c r="I6045" s="9"/>
      <c r="J6045" s="9"/>
      <c r="K6045" s="9"/>
      <c r="L6045" s="9"/>
      <c r="V6045" s="16"/>
    </row>
    <row r="6046" spans="8:22" x14ac:dyDescent="0.2">
      <c r="H6046" s="8"/>
      <c r="I6046" s="9"/>
      <c r="J6046" s="9"/>
      <c r="K6046" s="9"/>
      <c r="L6046" s="9"/>
      <c r="V6046" s="16"/>
    </row>
    <row r="6047" spans="8:22" x14ac:dyDescent="0.2">
      <c r="H6047" s="8"/>
      <c r="I6047" s="9"/>
      <c r="J6047" s="9"/>
      <c r="K6047" s="9"/>
      <c r="L6047" s="9"/>
      <c r="V6047" s="16"/>
    </row>
    <row r="6048" spans="8:22" x14ac:dyDescent="0.2">
      <c r="H6048" s="8"/>
      <c r="I6048" s="9"/>
      <c r="J6048" s="9"/>
      <c r="K6048" s="9"/>
      <c r="L6048" s="9"/>
      <c r="V6048" s="16"/>
    </row>
    <row r="6049" spans="8:22" x14ac:dyDescent="0.2">
      <c r="H6049" s="8"/>
      <c r="I6049" s="9"/>
      <c r="J6049" s="9"/>
      <c r="K6049" s="9"/>
      <c r="L6049" s="9"/>
      <c r="V6049" s="16"/>
    </row>
    <row r="6050" spans="8:22" x14ac:dyDescent="0.2">
      <c r="H6050" s="8"/>
      <c r="I6050" s="9"/>
      <c r="J6050" s="9"/>
      <c r="K6050" s="9"/>
      <c r="L6050" s="9"/>
      <c r="V6050" s="16"/>
    </row>
    <row r="6051" spans="8:22" x14ac:dyDescent="0.2">
      <c r="H6051" s="8"/>
      <c r="I6051" s="9"/>
      <c r="J6051" s="9"/>
      <c r="K6051" s="9"/>
      <c r="L6051" s="9"/>
      <c r="V6051" s="16"/>
    </row>
    <row r="6052" spans="8:22" x14ac:dyDescent="0.2">
      <c r="H6052" s="8"/>
      <c r="I6052" s="9"/>
      <c r="J6052" s="9"/>
      <c r="K6052" s="9"/>
      <c r="L6052" s="9"/>
      <c r="V6052" s="16"/>
    </row>
    <row r="6053" spans="8:22" x14ac:dyDescent="0.2">
      <c r="H6053" s="8"/>
      <c r="I6053" s="9"/>
      <c r="J6053" s="9"/>
      <c r="K6053" s="9"/>
      <c r="L6053" s="9"/>
      <c r="V6053" s="16"/>
    </row>
    <row r="6054" spans="8:22" x14ac:dyDescent="0.2">
      <c r="H6054" s="8"/>
      <c r="I6054" s="9"/>
      <c r="J6054" s="9"/>
      <c r="K6054" s="9"/>
      <c r="L6054" s="9"/>
      <c r="V6054" s="16"/>
    </row>
    <row r="6055" spans="8:22" x14ac:dyDescent="0.2">
      <c r="H6055" s="8"/>
      <c r="I6055" s="9"/>
      <c r="J6055" s="9"/>
      <c r="K6055" s="9"/>
      <c r="L6055" s="9"/>
      <c r="V6055" s="16"/>
    </row>
    <row r="6056" spans="8:22" x14ac:dyDescent="0.2">
      <c r="H6056" s="8"/>
      <c r="I6056" s="9"/>
      <c r="J6056" s="9"/>
      <c r="K6056" s="9"/>
      <c r="L6056" s="9"/>
      <c r="V6056" s="16"/>
    </row>
    <row r="6057" spans="8:22" x14ac:dyDescent="0.2">
      <c r="H6057" s="8"/>
      <c r="I6057" s="9"/>
      <c r="J6057" s="9"/>
      <c r="K6057" s="9"/>
      <c r="L6057" s="9"/>
      <c r="V6057" s="16"/>
    </row>
    <row r="6058" spans="8:22" x14ac:dyDescent="0.2">
      <c r="H6058" s="8"/>
      <c r="I6058" s="9"/>
      <c r="J6058" s="9"/>
      <c r="K6058" s="9"/>
      <c r="L6058" s="9"/>
      <c r="V6058" s="16"/>
    </row>
    <row r="6059" spans="8:22" x14ac:dyDescent="0.2">
      <c r="H6059" s="8"/>
      <c r="I6059" s="9"/>
      <c r="J6059" s="9"/>
      <c r="K6059" s="9"/>
      <c r="L6059" s="9"/>
      <c r="V6059" s="16"/>
    </row>
    <row r="6060" spans="8:22" x14ac:dyDescent="0.2">
      <c r="H6060" s="8"/>
      <c r="I6060" s="9"/>
      <c r="J6060" s="9"/>
      <c r="K6060" s="9"/>
      <c r="L6060" s="9"/>
      <c r="V6060" s="16"/>
    </row>
    <row r="6061" spans="8:22" x14ac:dyDescent="0.2">
      <c r="H6061" s="8"/>
      <c r="I6061" s="9"/>
      <c r="J6061" s="9"/>
      <c r="K6061" s="9"/>
      <c r="L6061" s="9"/>
      <c r="V6061" s="16"/>
    </row>
    <row r="6062" spans="8:22" x14ac:dyDescent="0.2">
      <c r="H6062" s="8"/>
      <c r="I6062" s="9"/>
      <c r="J6062" s="9"/>
      <c r="K6062" s="9"/>
      <c r="L6062" s="9"/>
      <c r="V6062" s="16"/>
    </row>
    <row r="6063" spans="8:22" x14ac:dyDescent="0.2">
      <c r="H6063" s="8"/>
      <c r="I6063" s="9"/>
      <c r="J6063" s="9"/>
      <c r="K6063" s="9"/>
      <c r="L6063" s="9"/>
      <c r="V6063" s="16"/>
    </row>
    <row r="6064" spans="8:22" x14ac:dyDescent="0.2">
      <c r="H6064" s="8"/>
      <c r="I6064" s="9"/>
      <c r="J6064" s="9"/>
      <c r="K6064" s="9"/>
      <c r="L6064" s="9"/>
      <c r="V6064" s="16"/>
    </row>
    <row r="6065" spans="8:22" x14ac:dyDescent="0.2">
      <c r="H6065" s="8"/>
      <c r="I6065" s="9"/>
      <c r="J6065" s="9"/>
      <c r="K6065" s="9"/>
      <c r="L6065" s="9"/>
      <c r="V6065" s="16"/>
    </row>
    <row r="6066" spans="8:22" x14ac:dyDescent="0.2">
      <c r="H6066" s="8"/>
      <c r="I6066" s="9"/>
      <c r="J6066" s="9"/>
      <c r="K6066" s="9"/>
      <c r="L6066" s="9"/>
      <c r="V6066" s="16"/>
    </row>
    <row r="6067" spans="8:22" x14ac:dyDescent="0.2">
      <c r="H6067" s="8"/>
      <c r="I6067" s="9"/>
      <c r="J6067" s="9"/>
      <c r="K6067" s="9"/>
      <c r="L6067" s="9"/>
      <c r="V6067" s="16"/>
    </row>
    <row r="6068" spans="8:22" x14ac:dyDescent="0.2">
      <c r="H6068" s="8"/>
      <c r="I6068" s="9"/>
      <c r="J6068" s="9"/>
      <c r="K6068" s="9"/>
      <c r="L6068" s="9"/>
      <c r="V6068" s="16"/>
    </row>
    <row r="6069" spans="8:22" x14ac:dyDescent="0.2">
      <c r="H6069" s="8"/>
      <c r="I6069" s="9"/>
      <c r="J6069" s="9"/>
      <c r="K6069" s="9"/>
      <c r="L6069" s="9"/>
      <c r="V6069" s="16"/>
    </row>
    <row r="6070" spans="8:22" x14ac:dyDescent="0.2">
      <c r="H6070" s="8"/>
      <c r="I6070" s="9"/>
      <c r="J6070" s="9"/>
      <c r="K6070" s="9"/>
      <c r="L6070" s="9"/>
      <c r="V6070" s="16"/>
    </row>
    <row r="6071" spans="8:22" x14ac:dyDescent="0.2">
      <c r="H6071" s="8"/>
      <c r="I6071" s="9"/>
      <c r="J6071" s="9"/>
      <c r="K6071" s="9"/>
      <c r="L6071" s="9"/>
      <c r="V6071" s="16"/>
    </row>
    <row r="6072" spans="8:22" x14ac:dyDescent="0.2">
      <c r="H6072" s="8"/>
      <c r="I6072" s="9"/>
      <c r="J6072" s="9"/>
      <c r="K6072" s="9"/>
      <c r="L6072" s="9"/>
      <c r="V6072" s="16"/>
    </row>
    <row r="6073" spans="8:22" x14ac:dyDescent="0.2">
      <c r="H6073" s="8"/>
      <c r="I6073" s="9"/>
      <c r="J6073" s="9"/>
      <c r="K6073" s="9"/>
      <c r="L6073" s="9"/>
      <c r="V6073" s="16"/>
    </row>
    <row r="6074" spans="8:22" x14ac:dyDescent="0.2">
      <c r="H6074" s="8"/>
      <c r="I6074" s="9"/>
      <c r="J6074" s="9"/>
      <c r="K6074" s="9"/>
      <c r="L6074" s="9"/>
      <c r="V6074" s="16"/>
    </row>
    <row r="6075" spans="8:22" x14ac:dyDescent="0.2">
      <c r="H6075" s="8"/>
      <c r="I6075" s="9"/>
      <c r="J6075" s="9"/>
      <c r="K6075" s="9"/>
      <c r="L6075" s="9"/>
      <c r="V6075" s="16"/>
    </row>
    <row r="6076" spans="8:22" x14ac:dyDescent="0.2">
      <c r="H6076" s="8"/>
      <c r="I6076" s="9"/>
      <c r="J6076" s="9"/>
      <c r="K6076" s="9"/>
      <c r="L6076" s="9"/>
      <c r="V6076" s="16"/>
    </row>
    <row r="6077" spans="8:22" x14ac:dyDescent="0.2">
      <c r="H6077" s="8"/>
      <c r="I6077" s="9"/>
      <c r="J6077" s="9"/>
      <c r="K6077" s="9"/>
      <c r="L6077" s="9"/>
      <c r="V6077" s="16"/>
    </row>
    <row r="6078" spans="8:22" x14ac:dyDescent="0.2">
      <c r="H6078" s="8"/>
      <c r="I6078" s="9"/>
      <c r="J6078" s="9"/>
      <c r="K6078" s="9"/>
      <c r="L6078" s="9"/>
      <c r="V6078" s="16"/>
    </row>
    <row r="6079" spans="8:22" x14ac:dyDescent="0.2">
      <c r="H6079" s="8"/>
      <c r="I6079" s="9"/>
      <c r="J6079" s="9"/>
      <c r="K6079" s="9"/>
      <c r="L6079" s="9"/>
      <c r="V6079" s="16"/>
    </row>
    <row r="6080" spans="8:22" x14ac:dyDescent="0.2">
      <c r="H6080" s="8"/>
      <c r="I6080" s="9"/>
      <c r="J6080" s="9"/>
      <c r="K6080" s="9"/>
      <c r="L6080" s="9"/>
      <c r="V6080" s="16"/>
    </row>
    <row r="6081" spans="8:22" x14ac:dyDescent="0.2">
      <c r="H6081" s="8"/>
      <c r="I6081" s="9"/>
      <c r="J6081" s="9"/>
      <c r="K6081" s="9"/>
      <c r="L6081" s="9"/>
      <c r="V6081" s="16"/>
    </row>
    <row r="6082" spans="8:22" x14ac:dyDescent="0.2">
      <c r="H6082" s="8"/>
      <c r="I6082" s="9"/>
      <c r="J6082" s="9"/>
      <c r="K6082" s="9"/>
      <c r="L6082" s="9"/>
      <c r="V6082" s="16"/>
    </row>
    <row r="6083" spans="8:22" x14ac:dyDescent="0.2">
      <c r="H6083" s="8"/>
      <c r="I6083" s="9"/>
      <c r="J6083" s="9"/>
      <c r="K6083" s="9"/>
      <c r="L6083" s="9"/>
      <c r="V6083" s="16"/>
    </row>
    <row r="6084" spans="8:22" x14ac:dyDescent="0.2">
      <c r="H6084" s="8"/>
      <c r="I6084" s="9"/>
      <c r="J6084" s="9"/>
      <c r="K6084" s="9"/>
      <c r="L6084" s="9"/>
      <c r="V6084" s="16"/>
    </row>
    <row r="6085" spans="8:22" x14ac:dyDescent="0.2">
      <c r="H6085" s="8"/>
      <c r="I6085" s="9"/>
      <c r="J6085" s="9"/>
      <c r="K6085" s="9"/>
      <c r="L6085" s="9"/>
      <c r="V6085" s="16"/>
    </row>
    <row r="6086" spans="8:22" x14ac:dyDescent="0.2">
      <c r="H6086" s="8"/>
      <c r="I6086" s="9"/>
      <c r="J6086" s="9"/>
      <c r="K6086" s="9"/>
      <c r="L6086" s="9"/>
      <c r="V6086" s="16"/>
    </row>
    <row r="6087" spans="8:22" x14ac:dyDescent="0.2">
      <c r="H6087" s="8"/>
      <c r="I6087" s="9"/>
      <c r="J6087" s="9"/>
      <c r="K6087" s="9"/>
      <c r="L6087" s="9"/>
      <c r="V6087" s="16"/>
    </row>
    <row r="6088" spans="8:22" x14ac:dyDescent="0.2">
      <c r="H6088" s="8"/>
      <c r="I6088" s="9"/>
      <c r="J6088" s="9"/>
      <c r="K6088" s="9"/>
      <c r="L6088" s="9"/>
      <c r="V6088" s="16"/>
    </row>
    <row r="6089" spans="8:22" x14ac:dyDescent="0.2">
      <c r="H6089" s="8"/>
      <c r="I6089" s="9"/>
      <c r="J6089" s="9"/>
      <c r="K6089" s="9"/>
      <c r="L6089" s="9"/>
      <c r="V6089" s="16"/>
    </row>
    <row r="6090" spans="8:22" x14ac:dyDescent="0.2">
      <c r="H6090" s="8"/>
      <c r="I6090" s="9"/>
      <c r="J6090" s="9"/>
      <c r="K6090" s="9"/>
      <c r="L6090" s="9"/>
      <c r="V6090" s="16"/>
    </row>
    <row r="6091" spans="8:22" x14ac:dyDescent="0.2">
      <c r="H6091" s="8"/>
      <c r="I6091" s="9"/>
      <c r="J6091" s="9"/>
      <c r="K6091" s="9"/>
      <c r="L6091" s="9"/>
      <c r="V6091" s="16"/>
    </row>
    <row r="6092" spans="8:22" x14ac:dyDescent="0.2">
      <c r="H6092" s="8"/>
      <c r="I6092" s="9"/>
      <c r="J6092" s="9"/>
      <c r="K6092" s="9"/>
      <c r="L6092" s="9"/>
      <c r="V6092" s="16"/>
    </row>
    <row r="6093" spans="8:22" x14ac:dyDescent="0.2">
      <c r="H6093" s="8"/>
      <c r="I6093" s="9"/>
      <c r="J6093" s="9"/>
      <c r="K6093" s="9"/>
      <c r="L6093" s="9"/>
      <c r="V6093" s="16"/>
    </row>
    <row r="6094" spans="8:22" x14ac:dyDescent="0.2">
      <c r="H6094" s="8"/>
      <c r="I6094" s="9"/>
      <c r="J6094" s="9"/>
      <c r="K6094" s="9"/>
      <c r="L6094" s="9"/>
      <c r="V6094" s="16"/>
    </row>
    <row r="6095" spans="8:22" x14ac:dyDescent="0.2">
      <c r="H6095" s="8"/>
      <c r="I6095" s="9"/>
      <c r="J6095" s="9"/>
      <c r="K6095" s="9"/>
      <c r="L6095" s="9"/>
      <c r="V6095" s="16"/>
    </row>
    <row r="6096" spans="8:22" x14ac:dyDescent="0.2">
      <c r="H6096" s="8"/>
      <c r="I6096" s="9"/>
      <c r="J6096" s="9"/>
      <c r="K6096" s="9"/>
      <c r="L6096" s="9"/>
      <c r="V6096" s="16"/>
    </row>
    <row r="6097" spans="8:22" x14ac:dyDescent="0.2">
      <c r="H6097" s="8"/>
      <c r="I6097" s="9"/>
      <c r="J6097" s="9"/>
      <c r="K6097" s="9"/>
      <c r="L6097" s="9"/>
      <c r="V6097" s="16"/>
    </row>
    <row r="6098" spans="8:22" x14ac:dyDescent="0.2">
      <c r="H6098" s="8"/>
      <c r="I6098" s="9"/>
      <c r="J6098" s="9"/>
      <c r="K6098" s="9"/>
      <c r="L6098" s="9"/>
      <c r="V6098" s="16"/>
    </row>
    <row r="6099" spans="8:22" x14ac:dyDescent="0.2">
      <c r="H6099" s="8"/>
      <c r="I6099" s="9"/>
      <c r="J6099" s="9"/>
      <c r="K6099" s="9"/>
      <c r="L6099" s="9"/>
      <c r="V6099" s="16"/>
    </row>
    <row r="6100" spans="8:22" x14ac:dyDescent="0.2">
      <c r="H6100" s="8"/>
      <c r="I6100" s="9"/>
      <c r="J6100" s="9"/>
      <c r="K6100" s="9"/>
      <c r="L6100" s="9"/>
      <c r="V6100" s="16"/>
    </row>
    <row r="6101" spans="8:22" x14ac:dyDescent="0.2">
      <c r="H6101" s="8"/>
      <c r="I6101" s="9"/>
      <c r="J6101" s="9"/>
      <c r="K6101" s="9"/>
      <c r="L6101" s="9"/>
      <c r="V6101" s="16"/>
    </row>
    <row r="6102" spans="8:22" x14ac:dyDescent="0.2">
      <c r="H6102" s="8"/>
      <c r="I6102" s="9"/>
      <c r="J6102" s="9"/>
      <c r="K6102" s="9"/>
      <c r="L6102" s="9"/>
      <c r="V6102" s="16"/>
    </row>
    <row r="6103" spans="8:22" x14ac:dyDescent="0.2">
      <c r="H6103" s="8"/>
      <c r="I6103" s="9"/>
      <c r="J6103" s="9"/>
      <c r="K6103" s="9"/>
      <c r="L6103" s="9"/>
      <c r="V6103" s="16"/>
    </row>
    <row r="6104" spans="8:22" x14ac:dyDescent="0.2">
      <c r="H6104" s="8"/>
      <c r="I6104" s="9"/>
      <c r="J6104" s="9"/>
      <c r="K6104" s="9"/>
      <c r="L6104" s="9"/>
      <c r="V6104" s="16"/>
    </row>
    <row r="6105" spans="8:22" x14ac:dyDescent="0.2">
      <c r="H6105" s="8"/>
      <c r="I6105" s="9"/>
      <c r="J6105" s="9"/>
      <c r="K6105" s="9"/>
      <c r="L6105" s="9"/>
      <c r="V6105" s="16"/>
    </row>
    <row r="6106" spans="8:22" x14ac:dyDescent="0.2">
      <c r="H6106" s="8"/>
      <c r="I6106" s="9"/>
      <c r="J6106" s="9"/>
      <c r="K6106" s="9"/>
      <c r="L6106" s="9"/>
      <c r="V6106" s="16"/>
    </row>
    <row r="6107" spans="8:22" x14ac:dyDescent="0.2">
      <c r="H6107" s="8"/>
      <c r="I6107" s="9"/>
      <c r="J6107" s="9"/>
      <c r="K6107" s="9"/>
      <c r="L6107" s="9"/>
      <c r="V6107" s="16"/>
    </row>
    <row r="6108" spans="8:22" x14ac:dyDescent="0.2">
      <c r="H6108" s="8"/>
      <c r="I6108" s="9"/>
      <c r="J6108" s="9"/>
      <c r="K6108" s="9"/>
      <c r="L6108" s="9"/>
      <c r="V6108" s="16"/>
    </row>
    <row r="6109" spans="8:22" x14ac:dyDescent="0.2">
      <c r="H6109" s="8"/>
      <c r="I6109" s="9"/>
      <c r="J6109" s="9"/>
      <c r="K6109" s="9"/>
      <c r="L6109" s="9"/>
      <c r="V6109" s="16"/>
    </row>
    <row r="6110" spans="8:22" x14ac:dyDescent="0.2">
      <c r="H6110" s="8"/>
      <c r="I6110" s="9"/>
      <c r="J6110" s="9"/>
      <c r="K6110" s="9"/>
      <c r="L6110" s="9"/>
      <c r="V6110" s="16"/>
    </row>
    <row r="6111" spans="8:22" x14ac:dyDescent="0.2">
      <c r="H6111" s="8"/>
      <c r="I6111" s="9"/>
      <c r="J6111" s="9"/>
      <c r="K6111" s="9"/>
      <c r="L6111" s="9"/>
      <c r="V6111" s="16"/>
    </row>
    <row r="6112" spans="8:22" x14ac:dyDescent="0.2">
      <c r="H6112" s="8"/>
      <c r="I6112" s="9"/>
      <c r="J6112" s="9"/>
      <c r="K6112" s="9"/>
      <c r="L6112" s="9"/>
      <c r="V6112" s="16"/>
    </row>
    <row r="6113" spans="8:22" x14ac:dyDescent="0.2">
      <c r="H6113" s="8"/>
      <c r="I6113" s="9"/>
      <c r="J6113" s="9"/>
      <c r="K6113" s="9"/>
      <c r="L6113" s="9"/>
      <c r="V6113" s="16"/>
    </row>
    <row r="6114" spans="8:22" x14ac:dyDescent="0.2">
      <c r="H6114" s="8"/>
      <c r="I6114" s="9"/>
      <c r="J6114" s="9"/>
      <c r="K6114" s="9"/>
      <c r="L6114" s="9"/>
      <c r="V6114" s="16"/>
    </row>
    <row r="6115" spans="8:22" x14ac:dyDescent="0.2">
      <c r="H6115" s="8"/>
      <c r="I6115" s="9"/>
      <c r="J6115" s="9"/>
      <c r="K6115" s="9"/>
      <c r="L6115" s="9"/>
      <c r="V6115" s="16"/>
    </row>
    <row r="6116" spans="8:22" x14ac:dyDescent="0.2">
      <c r="H6116" s="8"/>
      <c r="I6116" s="9"/>
      <c r="J6116" s="9"/>
      <c r="K6116" s="9"/>
      <c r="L6116" s="9"/>
      <c r="V6116" s="16"/>
    </row>
    <row r="6117" spans="8:22" x14ac:dyDescent="0.2">
      <c r="H6117" s="8"/>
      <c r="I6117" s="9"/>
      <c r="J6117" s="9"/>
      <c r="K6117" s="9"/>
      <c r="L6117" s="9"/>
      <c r="V6117" s="16"/>
    </row>
    <row r="6118" spans="8:22" x14ac:dyDescent="0.2">
      <c r="H6118" s="8"/>
      <c r="I6118" s="9"/>
      <c r="J6118" s="9"/>
      <c r="K6118" s="9"/>
      <c r="L6118" s="9"/>
      <c r="V6118" s="16"/>
    </row>
    <row r="6119" spans="8:22" x14ac:dyDescent="0.2">
      <c r="H6119" s="8"/>
      <c r="I6119" s="9"/>
      <c r="J6119" s="9"/>
      <c r="K6119" s="9"/>
      <c r="L6119" s="9"/>
      <c r="V6119" s="16"/>
    </row>
    <row r="6120" spans="8:22" x14ac:dyDescent="0.2">
      <c r="H6120" s="8"/>
      <c r="I6120" s="9"/>
      <c r="J6120" s="9"/>
      <c r="K6120" s="9"/>
      <c r="L6120" s="9"/>
      <c r="V6120" s="16"/>
    </row>
    <row r="6121" spans="8:22" x14ac:dyDescent="0.2">
      <c r="H6121" s="8"/>
      <c r="I6121" s="9"/>
      <c r="J6121" s="9"/>
      <c r="K6121" s="9"/>
      <c r="L6121" s="9"/>
      <c r="V6121" s="16"/>
    </row>
    <row r="6122" spans="8:22" x14ac:dyDescent="0.2">
      <c r="H6122" s="8"/>
      <c r="I6122" s="9"/>
      <c r="J6122" s="9"/>
      <c r="K6122" s="9"/>
      <c r="L6122" s="9"/>
      <c r="V6122" s="16"/>
    </row>
    <row r="6123" spans="8:22" x14ac:dyDescent="0.2">
      <c r="H6123" s="8"/>
      <c r="I6123" s="9"/>
      <c r="J6123" s="9"/>
      <c r="K6123" s="9"/>
      <c r="L6123" s="9"/>
      <c r="V6123" s="16"/>
    </row>
    <row r="6124" spans="8:22" x14ac:dyDescent="0.2">
      <c r="H6124" s="8"/>
      <c r="I6124" s="9"/>
      <c r="J6124" s="9"/>
      <c r="K6124" s="9"/>
      <c r="L6124" s="9"/>
      <c r="V6124" s="16"/>
    </row>
    <row r="6125" spans="8:22" x14ac:dyDescent="0.2">
      <c r="H6125" s="8"/>
      <c r="I6125" s="9"/>
      <c r="J6125" s="9"/>
      <c r="K6125" s="9"/>
      <c r="L6125" s="9"/>
      <c r="V6125" s="16"/>
    </row>
    <row r="6126" spans="8:22" x14ac:dyDescent="0.2">
      <c r="H6126" s="8"/>
      <c r="I6126" s="9"/>
      <c r="J6126" s="9"/>
      <c r="K6126" s="9"/>
      <c r="L6126" s="9"/>
      <c r="V6126" s="16"/>
    </row>
    <row r="6127" spans="8:22" x14ac:dyDescent="0.2">
      <c r="H6127" s="8"/>
      <c r="I6127" s="9"/>
      <c r="J6127" s="9"/>
      <c r="K6127" s="9"/>
      <c r="L6127" s="9"/>
      <c r="V6127" s="16"/>
    </row>
    <row r="6128" spans="8:22" x14ac:dyDescent="0.2">
      <c r="H6128" s="8"/>
      <c r="I6128" s="9"/>
      <c r="J6128" s="9"/>
      <c r="K6128" s="9"/>
      <c r="L6128" s="9"/>
      <c r="V6128" s="16"/>
    </row>
    <row r="6129" spans="8:22" x14ac:dyDescent="0.2">
      <c r="H6129" s="8"/>
      <c r="I6129" s="9"/>
      <c r="J6129" s="9"/>
      <c r="K6129" s="9"/>
      <c r="L6129" s="9"/>
      <c r="V6129" s="16"/>
    </row>
    <row r="6130" spans="8:22" x14ac:dyDescent="0.2">
      <c r="H6130" s="8"/>
      <c r="I6130" s="9"/>
      <c r="J6130" s="9"/>
      <c r="K6130" s="9"/>
      <c r="L6130" s="9"/>
      <c r="V6130" s="16"/>
    </row>
    <row r="6131" spans="8:22" x14ac:dyDescent="0.2">
      <c r="H6131" s="8"/>
      <c r="I6131" s="9"/>
      <c r="J6131" s="9"/>
      <c r="K6131" s="9"/>
      <c r="L6131" s="9"/>
      <c r="V6131" s="16"/>
    </row>
    <row r="6132" spans="8:22" x14ac:dyDescent="0.2">
      <c r="H6132" s="8"/>
      <c r="I6132" s="9"/>
      <c r="J6132" s="9"/>
      <c r="K6132" s="9"/>
      <c r="L6132" s="9"/>
      <c r="V6132" s="16"/>
    </row>
    <row r="6133" spans="8:22" x14ac:dyDescent="0.2">
      <c r="H6133" s="8"/>
      <c r="I6133" s="9"/>
      <c r="J6133" s="9"/>
      <c r="K6133" s="9"/>
      <c r="L6133" s="9"/>
      <c r="V6133" s="16"/>
    </row>
    <row r="6134" spans="8:22" x14ac:dyDescent="0.2">
      <c r="H6134" s="8"/>
      <c r="I6134" s="9"/>
      <c r="J6134" s="9"/>
      <c r="K6134" s="9"/>
      <c r="L6134" s="9"/>
      <c r="V6134" s="16"/>
    </row>
    <row r="6135" spans="8:22" x14ac:dyDescent="0.2">
      <c r="H6135" s="8"/>
      <c r="I6135" s="9"/>
      <c r="J6135" s="9"/>
      <c r="K6135" s="9"/>
      <c r="L6135" s="9"/>
      <c r="V6135" s="16"/>
    </row>
    <row r="6136" spans="8:22" x14ac:dyDescent="0.2">
      <c r="H6136" s="8"/>
      <c r="I6136" s="9"/>
      <c r="J6136" s="9"/>
      <c r="K6136" s="9"/>
      <c r="L6136" s="9"/>
      <c r="V6136" s="16"/>
    </row>
    <row r="6137" spans="8:22" x14ac:dyDescent="0.2">
      <c r="H6137" s="8"/>
      <c r="I6137" s="9"/>
      <c r="J6137" s="9"/>
      <c r="K6137" s="9"/>
      <c r="L6137" s="9"/>
      <c r="V6137" s="16"/>
    </row>
    <row r="6138" spans="8:22" x14ac:dyDescent="0.2">
      <c r="H6138" s="8"/>
      <c r="I6138" s="9"/>
      <c r="J6138" s="9"/>
      <c r="K6138" s="9"/>
      <c r="L6138" s="9"/>
      <c r="V6138" s="16"/>
    </row>
    <row r="6139" spans="8:22" x14ac:dyDescent="0.2">
      <c r="H6139" s="8"/>
      <c r="I6139" s="9"/>
      <c r="J6139" s="9"/>
      <c r="K6139" s="9"/>
      <c r="L6139" s="9"/>
      <c r="V6139" s="16"/>
    </row>
    <row r="6140" spans="8:22" x14ac:dyDescent="0.2">
      <c r="H6140" s="8"/>
      <c r="I6140" s="9"/>
      <c r="J6140" s="9"/>
      <c r="K6140" s="9"/>
      <c r="L6140" s="9"/>
      <c r="V6140" s="16"/>
    </row>
    <row r="6141" spans="8:22" x14ac:dyDescent="0.2">
      <c r="H6141" s="8"/>
      <c r="I6141" s="9"/>
      <c r="J6141" s="9"/>
      <c r="K6141" s="9"/>
      <c r="L6141" s="9"/>
      <c r="V6141" s="16"/>
    </row>
    <row r="6142" spans="8:22" x14ac:dyDescent="0.2">
      <c r="H6142" s="8"/>
      <c r="I6142" s="9"/>
      <c r="J6142" s="9"/>
      <c r="K6142" s="9"/>
      <c r="L6142" s="9"/>
      <c r="V6142" s="16"/>
    </row>
    <row r="6143" spans="8:22" x14ac:dyDescent="0.2">
      <c r="H6143" s="8"/>
      <c r="I6143" s="9"/>
      <c r="J6143" s="9"/>
      <c r="K6143" s="9"/>
      <c r="L6143" s="9"/>
      <c r="V6143" s="16"/>
    </row>
    <row r="6144" spans="8:22" x14ac:dyDescent="0.2">
      <c r="H6144" s="8"/>
      <c r="I6144" s="9"/>
      <c r="J6144" s="9"/>
      <c r="K6144" s="9"/>
      <c r="L6144" s="9"/>
      <c r="V6144" s="16"/>
    </row>
    <row r="6145" spans="8:22" x14ac:dyDescent="0.2">
      <c r="H6145" s="8"/>
      <c r="I6145" s="9"/>
      <c r="J6145" s="9"/>
      <c r="K6145" s="9"/>
      <c r="L6145" s="9"/>
      <c r="V6145" s="16"/>
    </row>
    <row r="6146" spans="8:22" x14ac:dyDescent="0.2">
      <c r="H6146" s="8"/>
      <c r="I6146" s="9"/>
      <c r="J6146" s="9"/>
      <c r="K6146" s="9"/>
      <c r="L6146" s="9"/>
      <c r="V6146" s="16"/>
    </row>
    <row r="6147" spans="8:22" x14ac:dyDescent="0.2">
      <c r="H6147" s="8"/>
      <c r="I6147" s="9"/>
      <c r="J6147" s="9"/>
      <c r="K6147" s="9"/>
      <c r="L6147" s="9"/>
      <c r="V6147" s="16"/>
    </row>
    <row r="6148" spans="8:22" x14ac:dyDescent="0.2">
      <c r="H6148" s="8"/>
      <c r="I6148" s="9"/>
      <c r="J6148" s="9"/>
      <c r="K6148" s="9"/>
      <c r="L6148" s="9"/>
      <c r="V6148" s="16"/>
    </row>
    <row r="6149" spans="8:22" x14ac:dyDescent="0.2">
      <c r="H6149" s="8"/>
      <c r="I6149" s="9"/>
      <c r="J6149" s="9"/>
      <c r="K6149" s="9"/>
      <c r="L6149" s="9"/>
      <c r="V6149" s="16"/>
    </row>
    <row r="6150" spans="8:22" x14ac:dyDescent="0.2">
      <c r="H6150" s="8"/>
      <c r="I6150" s="9"/>
      <c r="J6150" s="9"/>
      <c r="K6150" s="9"/>
      <c r="L6150" s="9"/>
      <c r="V6150" s="16"/>
    </row>
    <row r="6151" spans="8:22" x14ac:dyDescent="0.2">
      <c r="H6151" s="8"/>
      <c r="I6151" s="9"/>
      <c r="J6151" s="9"/>
      <c r="K6151" s="9"/>
      <c r="L6151" s="9"/>
      <c r="V6151" s="16"/>
    </row>
    <row r="6152" spans="8:22" x14ac:dyDescent="0.2">
      <c r="H6152" s="8"/>
      <c r="I6152" s="9"/>
      <c r="J6152" s="9"/>
      <c r="K6152" s="9"/>
      <c r="L6152" s="9"/>
      <c r="V6152" s="16"/>
    </row>
    <row r="6153" spans="8:22" x14ac:dyDescent="0.2">
      <c r="H6153" s="8"/>
      <c r="I6153" s="9"/>
      <c r="J6153" s="9"/>
      <c r="K6153" s="9"/>
      <c r="L6153" s="9"/>
      <c r="V6153" s="16"/>
    </row>
    <row r="6154" spans="8:22" x14ac:dyDescent="0.2">
      <c r="H6154" s="8"/>
      <c r="I6154" s="9"/>
      <c r="J6154" s="9"/>
      <c r="K6154" s="9"/>
      <c r="L6154" s="9"/>
      <c r="V6154" s="16"/>
    </row>
    <row r="6155" spans="8:22" x14ac:dyDescent="0.2">
      <c r="H6155" s="8"/>
      <c r="I6155" s="9"/>
      <c r="J6155" s="9"/>
      <c r="K6155" s="9"/>
      <c r="L6155" s="9"/>
      <c r="V6155" s="16"/>
    </row>
    <row r="6156" spans="8:22" x14ac:dyDescent="0.2">
      <c r="H6156" s="8"/>
      <c r="I6156" s="9"/>
      <c r="J6156" s="9"/>
      <c r="K6156" s="9"/>
      <c r="L6156" s="9"/>
      <c r="V6156" s="16"/>
    </row>
    <row r="6157" spans="8:22" x14ac:dyDescent="0.2">
      <c r="H6157" s="8"/>
      <c r="I6157" s="9"/>
      <c r="J6157" s="9"/>
      <c r="K6157" s="9"/>
      <c r="L6157" s="9"/>
      <c r="V6157" s="16"/>
    </row>
    <row r="6158" spans="8:22" x14ac:dyDescent="0.2">
      <c r="H6158" s="8"/>
      <c r="I6158" s="9"/>
      <c r="J6158" s="9"/>
      <c r="K6158" s="9"/>
      <c r="L6158" s="9"/>
      <c r="V6158" s="16"/>
    </row>
    <row r="6159" spans="8:22" x14ac:dyDescent="0.2">
      <c r="H6159" s="8"/>
      <c r="I6159" s="9"/>
      <c r="J6159" s="9"/>
      <c r="K6159" s="9"/>
      <c r="L6159" s="9"/>
      <c r="V6159" s="16"/>
    </row>
    <row r="6160" spans="8:22" x14ac:dyDescent="0.2">
      <c r="H6160" s="8"/>
      <c r="I6160" s="9"/>
      <c r="J6160" s="9"/>
      <c r="K6160" s="9"/>
      <c r="L6160" s="9"/>
      <c r="V6160" s="16"/>
    </row>
    <row r="6161" spans="8:22" x14ac:dyDescent="0.2">
      <c r="H6161" s="8"/>
      <c r="I6161" s="9"/>
      <c r="J6161" s="9"/>
      <c r="K6161" s="9"/>
      <c r="L6161" s="9"/>
      <c r="V6161" s="16"/>
    </row>
    <row r="6162" spans="8:22" x14ac:dyDescent="0.2">
      <c r="H6162" s="8"/>
      <c r="I6162" s="9"/>
      <c r="J6162" s="9"/>
      <c r="K6162" s="9"/>
      <c r="L6162" s="9"/>
      <c r="V6162" s="16"/>
    </row>
    <row r="6163" spans="8:22" x14ac:dyDescent="0.2">
      <c r="H6163" s="8"/>
      <c r="I6163" s="9"/>
      <c r="J6163" s="9"/>
      <c r="K6163" s="9"/>
      <c r="L6163" s="9"/>
      <c r="V6163" s="16"/>
    </row>
    <row r="6164" spans="8:22" x14ac:dyDescent="0.2">
      <c r="H6164" s="8"/>
      <c r="I6164" s="9"/>
      <c r="J6164" s="9"/>
      <c r="K6164" s="9"/>
      <c r="L6164" s="9"/>
      <c r="V6164" s="16"/>
    </row>
    <row r="6165" spans="8:22" x14ac:dyDescent="0.2">
      <c r="H6165" s="8"/>
      <c r="I6165" s="9"/>
      <c r="J6165" s="9"/>
      <c r="K6165" s="9"/>
      <c r="L6165" s="9"/>
      <c r="V6165" s="16"/>
    </row>
    <row r="6166" spans="8:22" x14ac:dyDescent="0.2">
      <c r="H6166" s="8"/>
      <c r="I6166" s="9"/>
      <c r="J6166" s="9"/>
      <c r="K6166" s="9"/>
      <c r="L6166" s="9"/>
      <c r="V6166" s="16"/>
    </row>
    <row r="6167" spans="8:22" x14ac:dyDescent="0.2">
      <c r="H6167" s="8"/>
      <c r="I6167" s="9"/>
      <c r="J6167" s="9"/>
      <c r="K6167" s="9"/>
      <c r="L6167" s="9"/>
      <c r="V6167" s="16"/>
    </row>
    <row r="6168" spans="8:22" x14ac:dyDescent="0.2">
      <c r="H6168" s="8"/>
      <c r="I6168" s="9"/>
      <c r="J6168" s="9"/>
      <c r="K6168" s="9"/>
      <c r="L6168" s="9"/>
      <c r="V6168" s="16"/>
    </row>
    <row r="6169" spans="8:22" x14ac:dyDescent="0.2">
      <c r="H6169" s="8"/>
      <c r="I6169" s="9"/>
      <c r="J6169" s="9"/>
      <c r="K6169" s="9"/>
      <c r="L6169" s="9"/>
      <c r="V6169" s="16"/>
    </row>
    <row r="6170" spans="8:22" x14ac:dyDescent="0.2">
      <c r="H6170" s="8"/>
      <c r="I6170" s="9"/>
      <c r="J6170" s="9"/>
      <c r="K6170" s="9"/>
      <c r="L6170" s="9"/>
      <c r="V6170" s="16"/>
    </row>
    <row r="6171" spans="8:22" x14ac:dyDescent="0.2">
      <c r="H6171" s="8"/>
      <c r="I6171" s="9"/>
      <c r="J6171" s="9"/>
      <c r="K6171" s="9"/>
      <c r="L6171" s="9"/>
      <c r="V6171" s="16"/>
    </row>
    <row r="6172" spans="8:22" x14ac:dyDescent="0.2">
      <c r="H6172" s="8"/>
      <c r="I6172" s="9"/>
      <c r="J6172" s="9"/>
      <c r="K6172" s="9"/>
      <c r="L6172" s="9"/>
      <c r="V6172" s="16"/>
    </row>
    <row r="6173" spans="8:22" x14ac:dyDescent="0.2">
      <c r="H6173" s="8"/>
      <c r="I6173" s="9"/>
      <c r="J6173" s="9"/>
      <c r="K6173" s="9"/>
      <c r="L6173" s="9"/>
      <c r="V6173" s="16"/>
    </row>
    <row r="6174" spans="8:22" x14ac:dyDescent="0.2">
      <c r="H6174" s="8"/>
      <c r="I6174" s="9"/>
      <c r="J6174" s="9"/>
      <c r="K6174" s="9"/>
      <c r="L6174" s="9"/>
      <c r="V6174" s="16"/>
    </row>
    <row r="6175" spans="8:22" x14ac:dyDescent="0.2">
      <c r="H6175" s="8"/>
      <c r="I6175" s="9"/>
      <c r="J6175" s="9"/>
      <c r="K6175" s="9"/>
      <c r="L6175" s="9"/>
      <c r="V6175" s="16"/>
    </row>
    <row r="6176" spans="8:22" x14ac:dyDescent="0.2">
      <c r="H6176" s="8"/>
      <c r="I6176" s="9"/>
      <c r="J6176" s="9"/>
      <c r="K6176" s="9"/>
      <c r="L6176" s="9"/>
      <c r="V6176" s="16"/>
    </row>
    <row r="6177" spans="8:22" x14ac:dyDescent="0.2">
      <c r="H6177" s="8"/>
      <c r="I6177" s="9"/>
      <c r="J6177" s="9"/>
      <c r="K6177" s="9"/>
      <c r="L6177" s="9"/>
      <c r="V6177" s="16"/>
    </row>
    <row r="6178" spans="8:22" x14ac:dyDescent="0.2">
      <c r="H6178" s="8"/>
      <c r="I6178" s="9"/>
      <c r="J6178" s="9"/>
      <c r="K6178" s="9"/>
      <c r="L6178" s="9"/>
      <c r="V6178" s="16"/>
    </row>
    <row r="6179" spans="8:22" x14ac:dyDescent="0.2">
      <c r="H6179" s="8"/>
      <c r="I6179" s="9"/>
      <c r="J6179" s="9"/>
      <c r="K6179" s="9"/>
      <c r="L6179" s="9"/>
      <c r="V6179" s="16"/>
    </row>
    <row r="6180" spans="8:22" x14ac:dyDescent="0.2">
      <c r="H6180" s="8"/>
      <c r="I6180" s="9"/>
      <c r="J6180" s="9"/>
      <c r="K6180" s="9"/>
      <c r="L6180" s="9"/>
      <c r="V6180" s="16"/>
    </row>
    <row r="6181" spans="8:22" x14ac:dyDescent="0.2">
      <c r="H6181" s="8"/>
      <c r="I6181" s="9"/>
      <c r="J6181" s="9"/>
      <c r="K6181" s="9"/>
      <c r="L6181" s="9"/>
      <c r="V6181" s="16"/>
    </row>
    <row r="6182" spans="8:22" x14ac:dyDescent="0.2">
      <c r="H6182" s="8"/>
      <c r="I6182" s="9"/>
      <c r="J6182" s="9"/>
      <c r="K6182" s="9"/>
      <c r="L6182" s="9"/>
      <c r="V6182" s="16"/>
    </row>
    <row r="6183" spans="8:22" x14ac:dyDescent="0.2">
      <c r="H6183" s="8"/>
      <c r="I6183" s="9"/>
      <c r="J6183" s="9"/>
      <c r="K6183" s="9"/>
      <c r="L6183" s="9"/>
      <c r="V6183" s="16"/>
    </row>
    <row r="6184" spans="8:22" x14ac:dyDescent="0.2">
      <c r="H6184" s="8"/>
      <c r="I6184" s="9"/>
      <c r="J6184" s="9"/>
      <c r="K6184" s="9"/>
      <c r="L6184" s="9"/>
      <c r="V6184" s="16"/>
    </row>
    <row r="6185" spans="8:22" x14ac:dyDescent="0.2">
      <c r="H6185" s="8"/>
      <c r="I6185" s="9"/>
      <c r="J6185" s="9"/>
      <c r="K6185" s="9"/>
      <c r="L6185" s="9"/>
      <c r="V6185" s="16"/>
    </row>
    <row r="6186" spans="8:22" x14ac:dyDescent="0.2">
      <c r="H6186" s="8"/>
      <c r="I6186" s="9"/>
      <c r="J6186" s="9"/>
      <c r="K6186" s="9"/>
      <c r="L6186" s="9"/>
      <c r="V6186" s="16"/>
    </row>
    <row r="6187" spans="8:22" x14ac:dyDescent="0.2">
      <c r="H6187" s="8"/>
      <c r="I6187" s="9"/>
      <c r="J6187" s="9"/>
      <c r="K6187" s="9"/>
      <c r="L6187" s="9"/>
      <c r="V6187" s="16"/>
    </row>
    <row r="6188" spans="8:22" x14ac:dyDescent="0.2">
      <c r="H6188" s="8"/>
      <c r="I6188" s="9"/>
      <c r="J6188" s="9"/>
      <c r="K6188" s="9"/>
      <c r="L6188" s="9"/>
      <c r="V6188" s="16"/>
    </row>
    <row r="6189" spans="8:22" x14ac:dyDescent="0.2">
      <c r="H6189" s="8"/>
      <c r="I6189" s="9"/>
      <c r="J6189" s="9"/>
      <c r="K6189" s="9"/>
      <c r="L6189" s="9"/>
      <c r="V6189" s="16"/>
    </row>
    <row r="6190" spans="8:22" x14ac:dyDescent="0.2">
      <c r="H6190" s="8"/>
      <c r="I6190" s="9"/>
      <c r="J6190" s="9"/>
      <c r="K6190" s="9"/>
      <c r="L6190" s="9"/>
      <c r="V6190" s="16"/>
    </row>
    <row r="6191" spans="8:22" x14ac:dyDescent="0.2">
      <c r="H6191" s="8"/>
      <c r="I6191" s="9"/>
      <c r="J6191" s="9"/>
      <c r="K6191" s="9"/>
      <c r="L6191" s="9"/>
      <c r="V6191" s="16"/>
    </row>
    <row r="6192" spans="8:22" x14ac:dyDescent="0.2">
      <c r="H6192" s="8"/>
      <c r="I6192" s="9"/>
      <c r="J6192" s="9"/>
      <c r="K6192" s="9"/>
      <c r="L6192" s="9"/>
      <c r="V6192" s="16"/>
    </row>
    <row r="6193" spans="8:22" x14ac:dyDescent="0.2">
      <c r="H6193" s="8"/>
      <c r="I6193" s="9"/>
      <c r="J6193" s="9"/>
      <c r="K6193" s="9"/>
      <c r="L6193" s="9"/>
      <c r="V6193" s="16"/>
    </row>
    <row r="6194" spans="8:22" x14ac:dyDescent="0.2">
      <c r="H6194" s="8"/>
      <c r="I6194" s="9"/>
      <c r="J6194" s="9"/>
      <c r="K6194" s="9"/>
      <c r="L6194" s="9"/>
      <c r="V6194" s="16"/>
    </row>
    <row r="6195" spans="8:22" x14ac:dyDescent="0.2">
      <c r="H6195" s="8"/>
      <c r="I6195" s="9"/>
      <c r="J6195" s="9"/>
      <c r="K6195" s="9"/>
      <c r="L6195" s="9"/>
      <c r="V6195" s="16"/>
    </row>
    <row r="6196" spans="8:22" x14ac:dyDescent="0.2">
      <c r="H6196" s="8"/>
      <c r="I6196" s="9"/>
      <c r="J6196" s="9"/>
      <c r="K6196" s="9"/>
      <c r="L6196" s="9"/>
      <c r="V6196" s="16"/>
    </row>
    <row r="6197" spans="8:22" x14ac:dyDescent="0.2">
      <c r="H6197" s="8"/>
      <c r="I6197" s="9"/>
      <c r="J6197" s="9"/>
      <c r="K6197" s="9"/>
      <c r="L6197" s="9"/>
      <c r="V6197" s="16"/>
    </row>
    <row r="6198" spans="8:22" x14ac:dyDescent="0.2">
      <c r="H6198" s="8"/>
      <c r="I6198" s="9"/>
      <c r="J6198" s="9"/>
      <c r="K6198" s="9"/>
      <c r="L6198" s="9"/>
      <c r="V6198" s="16"/>
    </row>
    <row r="6199" spans="8:22" x14ac:dyDescent="0.2">
      <c r="H6199" s="8"/>
      <c r="I6199" s="9"/>
      <c r="J6199" s="9"/>
      <c r="K6199" s="9"/>
      <c r="L6199" s="9"/>
      <c r="V6199" s="16"/>
    </row>
    <row r="6200" spans="8:22" x14ac:dyDescent="0.2">
      <c r="H6200" s="8"/>
      <c r="I6200" s="9"/>
      <c r="J6200" s="9"/>
      <c r="K6200" s="9"/>
      <c r="L6200" s="9"/>
      <c r="V6200" s="16"/>
    </row>
    <row r="6201" spans="8:22" x14ac:dyDescent="0.2">
      <c r="H6201" s="8"/>
      <c r="I6201" s="9"/>
      <c r="J6201" s="9"/>
      <c r="K6201" s="9"/>
      <c r="L6201" s="9"/>
      <c r="V6201" s="16"/>
    </row>
    <row r="6202" spans="8:22" x14ac:dyDescent="0.2">
      <c r="H6202" s="8"/>
      <c r="I6202" s="9"/>
      <c r="J6202" s="9"/>
      <c r="K6202" s="9"/>
      <c r="L6202" s="9"/>
      <c r="V6202" s="16"/>
    </row>
    <row r="6203" spans="8:22" x14ac:dyDescent="0.2">
      <c r="H6203" s="8"/>
      <c r="I6203" s="9"/>
      <c r="J6203" s="9"/>
      <c r="K6203" s="9"/>
      <c r="L6203" s="9"/>
      <c r="V6203" s="16"/>
    </row>
    <row r="6204" spans="8:22" x14ac:dyDescent="0.2">
      <c r="H6204" s="8"/>
      <c r="I6204" s="9"/>
      <c r="J6204" s="9"/>
      <c r="K6204" s="9"/>
      <c r="L6204" s="9"/>
      <c r="V6204" s="16"/>
    </row>
    <row r="6205" spans="8:22" x14ac:dyDescent="0.2">
      <c r="H6205" s="8"/>
      <c r="I6205" s="9"/>
      <c r="J6205" s="9"/>
      <c r="K6205" s="9"/>
      <c r="L6205" s="9"/>
      <c r="V6205" s="16"/>
    </row>
    <row r="6206" spans="8:22" x14ac:dyDescent="0.2">
      <c r="H6206" s="8"/>
      <c r="I6206" s="9"/>
      <c r="J6206" s="9"/>
      <c r="K6206" s="9"/>
      <c r="L6206" s="9"/>
      <c r="V6206" s="16"/>
    </row>
    <row r="6207" spans="8:22" x14ac:dyDescent="0.2">
      <c r="H6207" s="8"/>
      <c r="I6207" s="9"/>
      <c r="J6207" s="9"/>
      <c r="K6207" s="9"/>
      <c r="L6207" s="9"/>
      <c r="V6207" s="16"/>
    </row>
    <row r="6208" spans="8:22" x14ac:dyDescent="0.2">
      <c r="H6208" s="8"/>
      <c r="I6208" s="9"/>
      <c r="J6208" s="9"/>
      <c r="K6208" s="9"/>
      <c r="L6208" s="9"/>
      <c r="V6208" s="16"/>
    </row>
    <row r="6209" spans="8:22" x14ac:dyDescent="0.2">
      <c r="H6209" s="8"/>
      <c r="I6209" s="9"/>
      <c r="J6209" s="9"/>
      <c r="K6209" s="9"/>
      <c r="L6209" s="9"/>
      <c r="V6209" s="16"/>
    </row>
    <row r="6210" spans="8:22" x14ac:dyDescent="0.2">
      <c r="H6210" s="8"/>
      <c r="I6210" s="9"/>
      <c r="J6210" s="9"/>
      <c r="K6210" s="9"/>
      <c r="L6210" s="9"/>
      <c r="V6210" s="16"/>
    </row>
    <row r="6211" spans="8:22" x14ac:dyDescent="0.2">
      <c r="H6211" s="8"/>
      <c r="I6211" s="9"/>
      <c r="J6211" s="9"/>
      <c r="K6211" s="9"/>
      <c r="L6211" s="9"/>
      <c r="V6211" s="16"/>
    </row>
    <row r="6212" spans="8:22" x14ac:dyDescent="0.2">
      <c r="H6212" s="8"/>
      <c r="I6212" s="9"/>
      <c r="J6212" s="9"/>
      <c r="K6212" s="9"/>
      <c r="L6212" s="9"/>
      <c r="V6212" s="16"/>
    </row>
    <row r="6213" spans="8:22" x14ac:dyDescent="0.2">
      <c r="H6213" s="8"/>
      <c r="I6213" s="9"/>
      <c r="J6213" s="9"/>
      <c r="K6213" s="9"/>
      <c r="L6213" s="9"/>
      <c r="V6213" s="16"/>
    </row>
    <row r="6214" spans="8:22" x14ac:dyDescent="0.2">
      <c r="H6214" s="8"/>
      <c r="I6214" s="9"/>
      <c r="J6214" s="9"/>
      <c r="K6214" s="9"/>
      <c r="L6214" s="9"/>
      <c r="V6214" s="16"/>
    </row>
    <row r="6215" spans="8:22" x14ac:dyDescent="0.2">
      <c r="H6215" s="8"/>
      <c r="I6215" s="9"/>
      <c r="J6215" s="9"/>
      <c r="K6215" s="9"/>
      <c r="L6215" s="9"/>
      <c r="V6215" s="16"/>
    </row>
    <row r="6216" spans="8:22" x14ac:dyDescent="0.2">
      <c r="H6216" s="8"/>
      <c r="I6216" s="9"/>
      <c r="J6216" s="9"/>
      <c r="K6216" s="9"/>
      <c r="L6216" s="9"/>
      <c r="V6216" s="16"/>
    </row>
    <row r="6217" spans="8:22" x14ac:dyDescent="0.2">
      <c r="H6217" s="8"/>
      <c r="I6217" s="9"/>
      <c r="J6217" s="9"/>
      <c r="K6217" s="9"/>
      <c r="L6217" s="9"/>
      <c r="V6217" s="16"/>
    </row>
    <row r="6218" spans="8:22" x14ac:dyDescent="0.2">
      <c r="H6218" s="8"/>
      <c r="I6218" s="9"/>
      <c r="J6218" s="9"/>
      <c r="K6218" s="9"/>
      <c r="L6218" s="9"/>
      <c r="V6218" s="16"/>
    </row>
    <row r="6219" spans="8:22" x14ac:dyDescent="0.2">
      <c r="H6219" s="8"/>
      <c r="I6219" s="9"/>
      <c r="J6219" s="9"/>
      <c r="K6219" s="9"/>
      <c r="L6219" s="9"/>
      <c r="V6219" s="16"/>
    </row>
    <row r="6220" spans="8:22" x14ac:dyDescent="0.2">
      <c r="H6220" s="8"/>
      <c r="I6220" s="9"/>
      <c r="J6220" s="9"/>
      <c r="K6220" s="9"/>
      <c r="L6220" s="9"/>
      <c r="V6220" s="16"/>
    </row>
    <row r="6221" spans="8:22" x14ac:dyDescent="0.2">
      <c r="H6221" s="8"/>
      <c r="I6221" s="9"/>
      <c r="J6221" s="9"/>
      <c r="K6221" s="9"/>
      <c r="L6221" s="9"/>
      <c r="V6221" s="16"/>
    </row>
    <row r="6222" spans="8:22" x14ac:dyDescent="0.2">
      <c r="H6222" s="8"/>
      <c r="I6222" s="9"/>
      <c r="J6222" s="9"/>
      <c r="K6222" s="9"/>
      <c r="L6222" s="9"/>
      <c r="V6222" s="16"/>
    </row>
    <row r="6223" spans="8:22" x14ac:dyDescent="0.2">
      <c r="H6223" s="8"/>
      <c r="I6223" s="9"/>
      <c r="J6223" s="9"/>
      <c r="K6223" s="9"/>
      <c r="L6223" s="9"/>
      <c r="V6223" s="16"/>
    </row>
    <row r="6224" spans="8:22" x14ac:dyDescent="0.2">
      <c r="H6224" s="8"/>
      <c r="I6224" s="9"/>
      <c r="J6224" s="9"/>
      <c r="K6224" s="9"/>
      <c r="L6224" s="9"/>
      <c r="V6224" s="16"/>
    </row>
    <row r="6225" spans="8:22" x14ac:dyDescent="0.2">
      <c r="H6225" s="8"/>
      <c r="I6225" s="9"/>
      <c r="J6225" s="9"/>
      <c r="K6225" s="9"/>
      <c r="L6225" s="9"/>
      <c r="V6225" s="16"/>
    </row>
    <row r="6226" spans="8:22" x14ac:dyDescent="0.2">
      <c r="H6226" s="8"/>
      <c r="I6226" s="9"/>
      <c r="J6226" s="9"/>
      <c r="K6226" s="9"/>
      <c r="L6226" s="9"/>
      <c r="V6226" s="16"/>
    </row>
    <row r="6227" spans="8:22" x14ac:dyDescent="0.2">
      <c r="H6227" s="8"/>
      <c r="I6227" s="9"/>
      <c r="J6227" s="9"/>
      <c r="K6227" s="9"/>
      <c r="L6227" s="9"/>
      <c r="V6227" s="16"/>
    </row>
    <row r="6228" spans="8:22" x14ac:dyDescent="0.2">
      <c r="H6228" s="8"/>
      <c r="I6228" s="9"/>
      <c r="J6228" s="9"/>
      <c r="K6228" s="9"/>
      <c r="L6228" s="9"/>
      <c r="V6228" s="16"/>
    </row>
    <row r="6229" spans="8:22" x14ac:dyDescent="0.2">
      <c r="H6229" s="8"/>
      <c r="I6229" s="9"/>
      <c r="J6229" s="9"/>
      <c r="K6229" s="9"/>
      <c r="L6229" s="9"/>
      <c r="V6229" s="16"/>
    </row>
    <row r="6230" spans="8:22" x14ac:dyDescent="0.2">
      <c r="H6230" s="8"/>
      <c r="I6230" s="9"/>
      <c r="J6230" s="9"/>
      <c r="K6230" s="9"/>
      <c r="L6230" s="9"/>
      <c r="V6230" s="16"/>
    </row>
    <row r="6231" spans="8:22" x14ac:dyDescent="0.2">
      <c r="H6231" s="8"/>
      <c r="I6231" s="9"/>
      <c r="J6231" s="9"/>
      <c r="K6231" s="9"/>
      <c r="L6231" s="9"/>
      <c r="V6231" s="16"/>
    </row>
    <row r="6232" spans="8:22" x14ac:dyDescent="0.2">
      <c r="H6232" s="8"/>
      <c r="I6232" s="9"/>
      <c r="J6232" s="9"/>
      <c r="K6232" s="9"/>
      <c r="L6232" s="9"/>
      <c r="V6232" s="16"/>
    </row>
    <row r="6233" spans="8:22" x14ac:dyDescent="0.2">
      <c r="H6233" s="8"/>
      <c r="I6233" s="9"/>
      <c r="J6233" s="9"/>
      <c r="K6233" s="9"/>
      <c r="L6233" s="9"/>
      <c r="V6233" s="16"/>
    </row>
    <row r="6234" spans="8:22" x14ac:dyDescent="0.2">
      <c r="H6234" s="8"/>
      <c r="I6234" s="9"/>
      <c r="J6234" s="9"/>
      <c r="K6234" s="9"/>
      <c r="L6234" s="9"/>
      <c r="V6234" s="16"/>
    </row>
    <row r="6235" spans="8:22" x14ac:dyDescent="0.2">
      <c r="H6235" s="8"/>
      <c r="I6235" s="9"/>
      <c r="J6235" s="9"/>
      <c r="K6235" s="9"/>
      <c r="L6235" s="9"/>
      <c r="V6235" s="16"/>
    </row>
    <row r="6236" spans="8:22" x14ac:dyDescent="0.2">
      <c r="H6236" s="8"/>
      <c r="I6236" s="9"/>
      <c r="J6236" s="9"/>
      <c r="K6236" s="9"/>
      <c r="L6236" s="9"/>
      <c r="V6236" s="16"/>
    </row>
    <row r="6237" spans="8:22" x14ac:dyDescent="0.2">
      <c r="H6237" s="8"/>
      <c r="I6237" s="9"/>
      <c r="J6237" s="9"/>
      <c r="K6237" s="9"/>
      <c r="L6237" s="9"/>
      <c r="V6237" s="16"/>
    </row>
    <row r="6238" spans="8:22" x14ac:dyDescent="0.2">
      <c r="H6238" s="8"/>
      <c r="I6238" s="9"/>
      <c r="J6238" s="9"/>
      <c r="K6238" s="9"/>
      <c r="L6238" s="9"/>
      <c r="V6238" s="16"/>
    </row>
    <row r="6239" spans="8:22" x14ac:dyDescent="0.2">
      <c r="H6239" s="8"/>
      <c r="I6239" s="9"/>
      <c r="J6239" s="9"/>
      <c r="K6239" s="9"/>
      <c r="L6239" s="9"/>
      <c r="V6239" s="16"/>
    </row>
    <row r="6240" spans="8:22" x14ac:dyDescent="0.2">
      <c r="H6240" s="8"/>
      <c r="I6240" s="9"/>
      <c r="J6240" s="9"/>
      <c r="K6240" s="9"/>
      <c r="L6240" s="9"/>
      <c r="V6240" s="16"/>
    </row>
    <row r="6241" spans="8:22" x14ac:dyDescent="0.2">
      <c r="H6241" s="8"/>
      <c r="I6241" s="9"/>
      <c r="J6241" s="9"/>
      <c r="K6241" s="9"/>
      <c r="L6241" s="9"/>
      <c r="V6241" s="16"/>
    </row>
    <row r="6242" spans="8:22" x14ac:dyDescent="0.2">
      <c r="H6242" s="8"/>
      <c r="I6242" s="9"/>
      <c r="J6242" s="9"/>
      <c r="K6242" s="9"/>
      <c r="L6242" s="9"/>
      <c r="V6242" s="16"/>
    </row>
    <row r="6243" spans="8:22" x14ac:dyDescent="0.2">
      <c r="H6243" s="8"/>
      <c r="I6243" s="9"/>
      <c r="J6243" s="9"/>
      <c r="K6243" s="9"/>
      <c r="L6243" s="9"/>
      <c r="V6243" s="16"/>
    </row>
    <row r="6244" spans="8:22" x14ac:dyDescent="0.2">
      <c r="H6244" s="8"/>
      <c r="I6244" s="9"/>
      <c r="J6244" s="9"/>
      <c r="K6244" s="9"/>
      <c r="L6244" s="9"/>
      <c r="V6244" s="16"/>
    </row>
    <row r="6245" spans="8:22" x14ac:dyDescent="0.2">
      <c r="H6245" s="8"/>
      <c r="I6245" s="9"/>
      <c r="J6245" s="9"/>
      <c r="K6245" s="9"/>
      <c r="L6245" s="9"/>
      <c r="V6245" s="16"/>
    </row>
    <row r="6246" spans="8:22" x14ac:dyDescent="0.2">
      <c r="H6246" s="8"/>
      <c r="I6246" s="9"/>
      <c r="J6246" s="9"/>
      <c r="K6246" s="9"/>
      <c r="L6246" s="9"/>
      <c r="V6246" s="16"/>
    </row>
    <row r="6247" spans="8:22" x14ac:dyDescent="0.2">
      <c r="H6247" s="8"/>
      <c r="I6247" s="9"/>
      <c r="J6247" s="9"/>
      <c r="K6247" s="9"/>
      <c r="L6247" s="9"/>
      <c r="V6247" s="16"/>
    </row>
    <row r="6248" spans="8:22" x14ac:dyDescent="0.2">
      <c r="H6248" s="8"/>
      <c r="I6248" s="9"/>
      <c r="J6248" s="9"/>
      <c r="K6248" s="9"/>
      <c r="L6248" s="9"/>
      <c r="V6248" s="16"/>
    </row>
    <row r="6249" spans="8:22" x14ac:dyDescent="0.2">
      <c r="H6249" s="8"/>
      <c r="I6249" s="9"/>
      <c r="J6249" s="9"/>
      <c r="K6249" s="9"/>
      <c r="L6249" s="9"/>
      <c r="V6249" s="16"/>
    </row>
    <row r="6250" spans="8:22" x14ac:dyDescent="0.2">
      <c r="H6250" s="8"/>
      <c r="I6250" s="9"/>
      <c r="J6250" s="9"/>
      <c r="K6250" s="9"/>
      <c r="L6250" s="9"/>
      <c r="V6250" s="16"/>
    </row>
    <row r="6251" spans="8:22" x14ac:dyDescent="0.2">
      <c r="H6251" s="8"/>
      <c r="I6251" s="9"/>
      <c r="J6251" s="9"/>
      <c r="K6251" s="9"/>
      <c r="L6251" s="9"/>
      <c r="V6251" s="16"/>
    </row>
    <row r="6252" spans="8:22" x14ac:dyDescent="0.2">
      <c r="H6252" s="8"/>
      <c r="I6252" s="9"/>
      <c r="J6252" s="9"/>
      <c r="K6252" s="9"/>
      <c r="L6252" s="9"/>
      <c r="V6252" s="16"/>
    </row>
    <row r="6253" spans="8:22" x14ac:dyDescent="0.2">
      <c r="H6253" s="8"/>
      <c r="I6253" s="9"/>
      <c r="J6253" s="9"/>
      <c r="K6253" s="9"/>
      <c r="L6253" s="9"/>
      <c r="V6253" s="16"/>
    </row>
    <row r="6254" spans="8:22" x14ac:dyDescent="0.2">
      <c r="H6254" s="8"/>
      <c r="I6254" s="9"/>
      <c r="J6254" s="9"/>
      <c r="K6254" s="9"/>
      <c r="L6254" s="9"/>
      <c r="V6254" s="16"/>
    </row>
    <row r="6255" spans="8:22" x14ac:dyDescent="0.2">
      <c r="H6255" s="8"/>
      <c r="I6255" s="9"/>
      <c r="J6255" s="9"/>
      <c r="K6255" s="9"/>
      <c r="L6255" s="9"/>
      <c r="V6255" s="16"/>
    </row>
    <row r="6256" spans="8:22" x14ac:dyDescent="0.2">
      <c r="H6256" s="8"/>
      <c r="I6256" s="9"/>
      <c r="J6256" s="9"/>
      <c r="K6256" s="9"/>
      <c r="L6256" s="9"/>
      <c r="V6256" s="16"/>
    </row>
    <row r="6257" spans="8:22" x14ac:dyDescent="0.2">
      <c r="H6257" s="8"/>
      <c r="I6257" s="9"/>
      <c r="J6257" s="9"/>
      <c r="K6257" s="9"/>
      <c r="L6257" s="9"/>
      <c r="V6257" s="16"/>
    </row>
    <row r="6258" spans="8:22" x14ac:dyDescent="0.2">
      <c r="H6258" s="8"/>
      <c r="I6258" s="9"/>
      <c r="J6258" s="9"/>
      <c r="K6258" s="9"/>
      <c r="L6258" s="9"/>
      <c r="V6258" s="16"/>
    </row>
    <row r="6259" spans="8:22" x14ac:dyDescent="0.2">
      <c r="H6259" s="8"/>
      <c r="I6259" s="9"/>
      <c r="J6259" s="9"/>
      <c r="K6259" s="9"/>
      <c r="L6259" s="9"/>
      <c r="V6259" s="16"/>
    </row>
    <row r="6260" spans="8:22" x14ac:dyDescent="0.2">
      <c r="H6260" s="8"/>
      <c r="I6260" s="9"/>
      <c r="J6260" s="9"/>
      <c r="K6260" s="9"/>
      <c r="L6260" s="9"/>
      <c r="V6260" s="16"/>
    </row>
    <row r="6261" spans="8:22" x14ac:dyDescent="0.2">
      <c r="H6261" s="8"/>
      <c r="I6261" s="9"/>
      <c r="J6261" s="9"/>
      <c r="K6261" s="9"/>
      <c r="L6261" s="9"/>
      <c r="V6261" s="16"/>
    </row>
    <row r="6262" spans="8:22" x14ac:dyDescent="0.2">
      <c r="H6262" s="8"/>
      <c r="I6262" s="9"/>
      <c r="J6262" s="9"/>
      <c r="K6262" s="9"/>
      <c r="L6262" s="9"/>
      <c r="V6262" s="16"/>
    </row>
    <row r="6263" spans="8:22" x14ac:dyDescent="0.2">
      <c r="H6263" s="8"/>
      <c r="I6263" s="9"/>
      <c r="J6263" s="9"/>
      <c r="K6263" s="9"/>
      <c r="L6263" s="9"/>
      <c r="V6263" s="16"/>
    </row>
    <row r="6264" spans="8:22" x14ac:dyDescent="0.2">
      <c r="H6264" s="8"/>
      <c r="I6264" s="9"/>
      <c r="J6264" s="9"/>
      <c r="K6264" s="9"/>
      <c r="L6264" s="9"/>
      <c r="V6264" s="16"/>
    </row>
    <row r="6265" spans="8:22" x14ac:dyDescent="0.2">
      <c r="H6265" s="8"/>
      <c r="I6265" s="9"/>
      <c r="J6265" s="9"/>
      <c r="K6265" s="9"/>
      <c r="L6265" s="9"/>
      <c r="V6265" s="16"/>
    </row>
    <row r="6266" spans="8:22" x14ac:dyDescent="0.2">
      <c r="H6266" s="8"/>
      <c r="I6266" s="9"/>
      <c r="J6266" s="9"/>
      <c r="K6266" s="9"/>
      <c r="L6266" s="9"/>
      <c r="V6266" s="16"/>
    </row>
    <row r="6267" spans="8:22" x14ac:dyDescent="0.2">
      <c r="H6267" s="8"/>
      <c r="I6267" s="9"/>
      <c r="J6267" s="9"/>
      <c r="K6267" s="9"/>
      <c r="L6267" s="9"/>
      <c r="V6267" s="16"/>
    </row>
    <row r="6268" spans="8:22" x14ac:dyDescent="0.2">
      <c r="H6268" s="8"/>
      <c r="I6268" s="9"/>
      <c r="J6268" s="9"/>
      <c r="K6268" s="9"/>
      <c r="L6268" s="9"/>
      <c r="V6268" s="16"/>
    </row>
    <row r="6269" spans="8:22" x14ac:dyDescent="0.2">
      <c r="H6269" s="8"/>
      <c r="I6269" s="9"/>
      <c r="J6269" s="9"/>
      <c r="K6269" s="9"/>
      <c r="L6269" s="9"/>
      <c r="V6269" s="16"/>
    </row>
    <row r="6270" spans="8:22" x14ac:dyDescent="0.2">
      <c r="H6270" s="8"/>
      <c r="I6270" s="9"/>
      <c r="J6270" s="9"/>
      <c r="K6270" s="9"/>
      <c r="L6270" s="9"/>
      <c r="V6270" s="16"/>
    </row>
    <row r="6271" spans="8:22" x14ac:dyDescent="0.2">
      <c r="H6271" s="8"/>
      <c r="I6271" s="9"/>
      <c r="J6271" s="9"/>
      <c r="K6271" s="9"/>
      <c r="L6271" s="9"/>
      <c r="V6271" s="16"/>
    </row>
    <row r="6272" spans="8:22" x14ac:dyDescent="0.2">
      <c r="H6272" s="8"/>
      <c r="I6272" s="9"/>
      <c r="J6272" s="9"/>
      <c r="K6272" s="9"/>
      <c r="L6272" s="9"/>
      <c r="V6272" s="16"/>
    </row>
    <row r="6273" spans="8:22" x14ac:dyDescent="0.2">
      <c r="H6273" s="8"/>
      <c r="I6273" s="9"/>
      <c r="J6273" s="9"/>
      <c r="K6273" s="9"/>
      <c r="L6273" s="9"/>
      <c r="V6273" s="16"/>
    </row>
    <row r="6274" spans="8:22" x14ac:dyDescent="0.2">
      <c r="H6274" s="8"/>
      <c r="I6274" s="9"/>
      <c r="J6274" s="9"/>
      <c r="K6274" s="9"/>
      <c r="L6274" s="9"/>
      <c r="V6274" s="16"/>
    </row>
    <row r="6275" spans="8:22" x14ac:dyDescent="0.2">
      <c r="H6275" s="8"/>
      <c r="I6275" s="9"/>
      <c r="J6275" s="9"/>
      <c r="K6275" s="9"/>
      <c r="L6275" s="9"/>
      <c r="V6275" s="16"/>
    </row>
    <row r="6276" spans="8:22" x14ac:dyDescent="0.2">
      <c r="H6276" s="8"/>
      <c r="I6276" s="9"/>
      <c r="J6276" s="9"/>
      <c r="K6276" s="9"/>
      <c r="L6276" s="9"/>
      <c r="V6276" s="16"/>
    </row>
    <row r="6277" spans="8:22" x14ac:dyDescent="0.2">
      <c r="H6277" s="8"/>
      <c r="I6277" s="9"/>
      <c r="J6277" s="9"/>
      <c r="K6277" s="9"/>
      <c r="L6277" s="9"/>
      <c r="V6277" s="16"/>
    </row>
    <row r="6278" spans="8:22" x14ac:dyDescent="0.2">
      <c r="H6278" s="8"/>
      <c r="I6278" s="9"/>
      <c r="J6278" s="9"/>
      <c r="K6278" s="9"/>
      <c r="L6278" s="9"/>
      <c r="V6278" s="16"/>
    </row>
    <row r="6279" spans="8:22" x14ac:dyDescent="0.2">
      <c r="H6279" s="8"/>
      <c r="I6279" s="9"/>
      <c r="J6279" s="9"/>
      <c r="K6279" s="9"/>
      <c r="L6279" s="9"/>
      <c r="V6279" s="16"/>
    </row>
    <row r="6280" spans="8:22" x14ac:dyDescent="0.2">
      <c r="H6280" s="8"/>
      <c r="I6280" s="9"/>
      <c r="J6280" s="9"/>
      <c r="K6280" s="9"/>
      <c r="L6280" s="9"/>
      <c r="V6280" s="16"/>
    </row>
    <row r="6281" spans="8:22" x14ac:dyDescent="0.2">
      <c r="H6281" s="8"/>
      <c r="I6281" s="9"/>
      <c r="J6281" s="9"/>
      <c r="K6281" s="9"/>
      <c r="L6281" s="9"/>
      <c r="V6281" s="16"/>
    </row>
    <row r="6282" spans="8:22" x14ac:dyDescent="0.2">
      <c r="H6282" s="8"/>
      <c r="I6282" s="9"/>
      <c r="J6282" s="9"/>
      <c r="K6282" s="9"/>
      <c r="L6282" s="9"/>
      <c r="V6282" s="16"/>
    </row>
    <row r="6283" spans="8:22" x14ac:dyDescent="0.2">
      <c r="H6283" s="8"/>
      <c r="I6283" s="9"/>
      <c r="J6283" s="9"/>
      <c r="K6283" s="9"/>
      <c r="L6283" s="9"/>
      <c r="V6283" s="16"/>
    </row>
    <row r="6284" spans="8:22" x14ac:dyDescent="0.2">
      <c r="H6284" s="8"/>
      <c r="I6284" s="9"/>
      <c r="J6284" s="9"/>
      <c r="K6284" s="9"/>
      <c r="L6284" s="9"/>
      <c r="V6284" s="16"/>
    </row>
    <row r="6285" spans="8:22" x14ac:dyDescent="0.2">
      <c r="H6285" s="8"/>
      <c r="I6285" s="9"/>
      <c r="J6285" s="9"/>
      <c r="K6285" s="9"/>
      <c r="L6285" s="9"/>
      <c r="V6285" s="16"/>
    </row>
    <row r="6286" spans="8:22" x14ac:dyDescent="0.2">
      <c r="H6286" s="8"/>
      <c r="I6286" s="9"/>
      <c r="J6286" s="9"/>
      <c r="K6286" s="9"/>
      <c r="L6286" s="9"/>
      <c r="V6286" s="16"/>
    </row>
    <row r="6287" spans="8:22" x14ac:dyDescent="0.2">
      <c r="H6287" s="8"/>
      <c r="I6287" s="9"/>
      <c r="J6287" s="9"/>
      <c r="K6287" s="9"/>
      <c r="L6287" s="9"/>
      <c r="V6287" s="16"/>
    </row>
    <row r="6288" spans="8:22" x14ac:dyDescent="0.2">
      <c r="H6288" s="8"/>
      <c r="I6288" s="9"/>
      <c r="J6288" s="9"/>
      <c r="K6288" s="9"/>
      <c r="L6288" s="9"/>
      <c r="V6288" s="16"/>
    </row>
    <row r="6289" spans="8:22" x14ac:dyDescent="0.2">
      <c r="H6289" s="8"/>
      <c r="I6289" s="9"/>
      <c r="J6289" s="9"/>
      <c r="K6289" s="9"/>
      <c r="L6289" s="9"/>
      <c r="V6289" s="16"/>
    </row>
    <row r="6290" spans="8:22" x14ac:dyDescent="0.2">
      <c r="H6290" s="8"/>
      <c r="I6290" s="9"/>
      <c r="J6290" s="9"/>
      <c r="K6290" s="9"/>
      <c r="L6290" s="9"/>
      <c r="V6290" s="16"/>
    </row>
    <row r="6291" spans="8:22" x14ac:dyDescent="0.2">
      <c r="H6291" s="8"/>
      <c r="I6291" s="9"/>
      <c r="J6291" s="9"/>
      <c r="K6291" s="9"/>
      <c r="L6291" s="9"/>
      <c r="V6291" s="16"/>
    </row>
    <row r="6292" spans="8:22" x14ac:dyDescent="0.2">
      <c r="H6292" s="8"/>
      <c r="I6292" s="9"/>
      <c r="J6292" s="9"/>
      <c r="K6292" s="9"/>
      <c r="L6292" s="9"/>
      <c r="V6292" s="16"/>
    </row>
    <row r="6293" spans="8:22" x14ac:dyDescent="0.2">
      <c r="H6293" s="8"/>
      <c r="I6293" s="9"/>
      <c r="J6293" s="9"/>
      <c r="K6293" s="9"/>
      <c r="L6293" s="9"/>
      <c r="V6293" s="16"/>
    </row>
    <row r="6294" spans="8:22" x14ac:dyDescent="0.2">
      <c r="H6294" s="8"/>
      <c r="I6294" s="9"/>
      <c r="J6294" s="9"/>
      <c r="K6294" s="9"/>
      <c r="L6294" s="9"/>
      <c r="V6294" s="16"/>
    </row>
    <row r="6295" spans="8:22" x14ac:dyDescent="0.2">
      <c r="H6295" s="8"/>
      <c r="I6295" s="9"/>
      <c r="J6295" s="9"/>
      <c r="K6295" s="9"/>
      <c r="L6295" s="9"/>
      <c r="V6295" s="16"/>
    </row>
    <row r="6296" spans="8:22" x14ac:dyDescent="0.2">
      <c r="H6296" s="8"/>
      <c r="I6296" s="9"/>
      <c r="J6296" s="9"/>
      <c r="K6296" s="9"/>
      <c r="L6296" s="9"/>
      <c r="V6296" s="16"/>
    </row>
    <row r="6297" spans="8:22" x14ac:dyDescent="0.2">
      <c r="H6297" s="8"/>
      <c r="I6297" s="9"/>
      <c r="J6297" s="9"/>
      <c r="K6297" s="9"/>
      <c r="L6297" s="9"/>
      <c r="V6297" s="16"/>
    </row>
    <row r="6298" spans="8:22" x14ac:dyDescent="0.2">
      <c r="H6298" s="8"/>
      <c r="I6298" s="9"/>
      <c r="J6298" s="9"/>
      <c r="K6298" s="9"/>
      <c r="L6298" s="9"/>
      <c r="V6298" s="16"/>
    </row>
    <row r="6299" spans="8:22" x14ac:dyDescent="0.2">
      <c r="H6299" s="8"/>
      <c r="I6299" s="9"/>
      <c r="J6299" s="9"/>
      <c r="K6299" s="9"/>
      <c r="L6299" s="9"/>
      <c r="V6299" s="16"/>
    </row>
    <row r="6300" spans="8:22" x14ac:dyDescent="0.2">
      <c r="H6300" s="8"/>
      <c r="I6300" s="9"/>
      <c r="J6300" s="9"/>
      <c r="K6300" s="9"/>
      <c r="L6300" s="9"/>
      <c r="V6300" s="16"/>
    </row>
    <row r="6301" spans="8:22" x14ac:dyDescent="0.2">
      <c r="H6301" s="8"/>
      <c r="I6301" s="9"/>
      <c r="J6301" s="9"/>
      <c r="K6301" s="9"/>
      <c r="L6301" s="9"/>
      <c r="V6301" s="16"/>
    </row>
    <row r="6302" spans="8:22" x14ac:dyDescent="0.2">
      <c r="H6302" s="8"/>
      <c r="I6302" s="9"/>
      <c r="J6302" s="9"/>
      <c r="K6302" s="9"/>
      <c r="L6302" s="9"/>
      <c r="V6302" s="16"/>
    </row>
    <row r="6303" spans="8:22" x14ac:dyDescent="0.2">
      <c r="H6303" s="8"/>
      <c r="I6303" s="9"/>
      <c r="J6303" s="9"/>
      <c r="K6303" s="9"/>
      <c r="L6303" s="9"/>
      <c r="V6303" s="16"/>
    </row>
    <row r="6304" spans="8:22" x14ac:dyDescent="0.2">
      <c r="H6304" s="8"/>
      <c r="I6304" s="9"/>
      <c r="J6304" s="9"/>
      <c r="K6304" s="9"/>
      <c r="L6304" s="9"/>
      <c r="V6304" s="16"/>
    </row>
    <row r="6305" spans="8:22" x14ac:dyDescent="0.2">
      <c r="H6305" s="8"/>
      <c r="I6305" s="9"/>
      <c r="J6305" s="9"/>
      <c r="K6305" s="9"/>
      <c r="L6305" s="9"/>
      <c r="V6305" s="16"/>
    </row>
    <row r="6306" spans="8:22" x14ac:dyDescent="0.2">
      <c r="H6306" s="8"/>
      <c r="I6306" s="9"/>
      <c r="J6306" s="9"/>
      <c r="K6306" s="9"/>
      <c r="L6306" s="9"/>
      <c r="V6306" s="16"/>
    </row>
    <row r="6307" spans="8:22" x14ac:dyDescent="0.2">
      <c r="H6307" s="8"/>
      <c r="I6307" s="9"/>
      <c r="J6307" s="9"/>
      <c r="K6307" s="9"/>
      <c r="L6307" s="9"/>
      <c r="V6307" s="16"/>
    </row>
    <row r="6308" spans="8:22" x14ac:dyDescent="0.2">
      <c r="H6308" s="8"/>
      <c r="I6308" s="9"/>
      <c r="J6308" s="9"/>
      <c r="K6308" s="9"/>
      <c r="L6308" s="9"/>
      <c r="V6308" s="16"/>
    </row>
    <row r="6309" spans="8:22" x14ac:dyDescent="0.2">
      <c r="H6309" s="8"/>
      <c r="I6309" s="9"/>
      <c r="J6309" s="9"/>
      <c r="K6309" s="9"/>
      <c r="L6309" s="9"/>
      <c r="V6309" s="16"/>
    </row>
    <row r="6310" spans="8:22" x14ac:dyDescent="0.2">
      <c r="H6310" s="8"/>
      <c r="I6310" s="9"/>
      <c r="J6310" s="9"/>
      <c r="K6310" s="9"/>
      <c r="L6310" s="9"/>
      <c r="V6310" s="16"/>
    </row>
    <row r="6311" spans="8:22" x14ac:dyDescent="0.2">
      <c r="H6311" s="8"/>
      <c r="I6311" s="9"/>
      <c r="J6311" s="9"/>
      <c r="K6311" s="9"/>
      <c r="L6311" s="9"/>
      <c r="V6311" s="16"/>
    </row>
    <row r="6312" spans="8:22" x14ac:dyDescent="0.2">
      <c r="H6312" s="8"/>
      <c r="I6312" s="9"/>
      <c r="J6312" s="9"/>
      <c r="K6312" s="9"/>
      <c r="L6312" s="9"/>
      <c r="V6312" s="16"/>
    </row>
    <row r="6313" spans="8:22" x14ac:dyDescent="0.2">
      <c r="H6313" s="8"/>
      <c r="I6313" s="9"/>
      <c r="J6313" s="9"/>
      <c r="K6313" s="9"/>
      <c r="L6313" s="9"/>
      <c r="V6313" s="16"/>
    </row>
    <row r="6314" spans="8:22" x14ac:dyDescent="0.2">
      <c r="H6314" s="8"/>
      <c r="I6314" s="9"/>
      <c r="J6314" s="9"/>
      <c r="K6314" s="9"/>
      <c r="L6314" s="9"/>
      <c r="V6314" s="16"/>
    </row>
    <row r="6315" spans="8:22" x14ac:dyDescent="0.2">
      <c r="H6315" s="8"/>
      <c r="I6315" s="9"/>
      <c r="J6315" s="9"/>
      <c r="K6315" s="9"/>
      <c r="L6315" s="9"/>
      <c r="V6315" s="16"/>
    </row>
    <row r="6316" spans="8:22" x14ac:dyDescent="0.2">
      <c r="H6316" s="8"/>
      <c r="I6316" s="9"/>
      <c r="J6316" s="9"/>
      <c r="K6316" s="9"/>
      <c r="L6316" s="9"/>
      <c r="V6316" s="16"/>
    </row>
    <row r="6317" spans="8:22" x14ac:dyDescent="0.2">
      <c r="H6317" s="8"/>
      <c r="I6317" s="9"/>
      <c r="J6317" s="9"/>
      <c r="K6317" s="9"/>
      <c r="L6317" s="9"/>
      <c r="V6317" s="16"/>
    </row>
    <row r="6318" spans="8:22" x14ac:dyDescent="0.2">
      <c r="H6318" s="8"/>
      <c r="I6318" s="9"/>
      <c r="J6318" s="9"/>
      <c r="K6318" s="9"/>
      <c r="L6318" s="9"/>
      <c r="V6318" s="16"/>
    </row>
    <row r="6319" spans="8:22" x14ac:dyDescent="0.2">
      <c r="H6319" s="8"/>
      <c r="I6319" s="9"/>
      <c r="J6319" s="9"/>
      <c r="K6319" s="9"/>
      <c r="L6319" s="9"/>
      <c r="V6319" s="16"/>
    </row>
    <row r="6320" spans="8:22" x14ac:dyDescent="0.2">
      <c r="H6320" s="8"/>
      <c r="I6320" s="9"/>
      <c r="J6320" s="9"/>
      <c r="K6320" s="9"/>
      <c r="L6320" s="9"/>
      <c r="V6320" s="16"/>
    </row>
    <row r="6321" spans="8:22" x14ac:dyDescent="0.2">
      <c r="H6321" s="8"/>
      <c r="I6321" s="9"/>
      <c r="J6321" s="9"/>
      <c r="K6321" s="9"/>
      <c r="L6321" s="9"/>
      <c r="V6321" s="16"/>
    </row>
    <row r="6322" spans="8:22" x14ac:dyDescent="0.2">
      <c r="H6322" s="8"/>
      <c r="I6322" s="9"/>
      <c r="J6322" s="9"/>
      <c r="K6322" s="9"/>
      <c r="L6322" s="9"/>
      <c r="V6322" s="16"/>
    </row>
    <row r="6323" spans="8:22" x14ac:dyDescent="0.2">
      <c r="H6323" s="8"/>
      <c r="I6323" s="9"/>
      <c r="J6323" s="9"/>
      <c r="K6323" s="9"/>
      <c r="L6323" s="9"/>
      <c r="V6323" s="16"/>
    </row>
    <row r="6324" spans="8:22" x14ac:dyDescent="0.2">
      <c r="H6324" s="8"/>
      <c r="I6324" s="9"/>
      <c r="J6324" s="9"/>
      <c r="K6324" s="9"/>
      <c r="L6324" s="9"/>
      <c r="V6324" s="16"/>
    </row>
    <row r="6325" spans="8:22" x14ac:dyDescent="0.2">
      <c r="H6325" s="8"/>
      <c r="I6325" s="9"/>
      <c r="J6325" s="9"/>
      <c r="K6325" s="9"/>
      <c r="L6325" s="9"/>
      <c r="V6325" s="16"/>
    </row>
    <row r="6326" spans="8:22" x14ac:dyDescent="0.2">
      <c r="H6326" s="8"/>
      <c r="I6326" s="9"/>
      <c r="J6326" s="9"/>
      <c r="K6326" s="9"/>
      <c r="L6326" s="9"/>
      <c r="V6326" s="16"/>
    </row>
    <row r="6327" spans="8:22" x14ac:dyDescent="0.2">
      <c r="H6327" s="8"/>
      <c r="I6327" s="9"/>
      <c r="J6327" s="9"/>
      <c r="K6327" s="9"/>
      <c r="L6327" s="9"/>
      <c r="V6327" s="16"/>
    </row>
    <row r="6328" spans="8:22" x14ac:dyDescent="0.2">
      <c r="H6328" s="8"/>
      <c r="I6328" s="9"/>
      <c r="J6328" s="9"/>
      <c r="K6328" s="9"/>
      <c r="L6328" s="9"/>
      <c r="V6328" s="16"/>
    </row>
    <row r="6329" spans="8:22" x14ac:dyDescent="0.2">
      <c r="H6329" s="8"/>
      <c r="I6329" s="9"/>
      <c r="J6329" s="9"/>
      <c r="K6329" s="9"/>
      <c r="L6329" s="9"/>
      <c r="V6329" s="16"/>
    </row>
    <row r="6330" spans="8:22" x14ac:dyDescent="0.2">
      <c r="H6330" s="8"/>
      <c r="I6330" s="9"/>
      <c r="J6330" s="9"/>
      <c r="K6330" s="9"/>
      <c r="L6330" s="9"/>
      <c r="V6330" s="16"/>
    </row>
    <row r="6331" spans="8:22" x14ac:dyDescent="0.2">
      <c r="H6331" s="8"/>
      <c r="I6331" s="9"/>
      <c r="J6331" s="9"/>
      <c r="K6331" s="9"/>
      <c r="L6331" s="9"/>
      <c r="V6331" s="16"/>
    </row>
    <row r="6332" spans="8:22" x14ac:dyDescent="0.2">
      <c r="H6332" s="8"/>
      <c r="I6332" s="9"/>
      <c r="J6332" s="9"/>
      <c r="K6332" s="9"/>
      <c r="L6332" s="9"/>
      <c r="V6332" s="16"/>
    </row>
    <row r="6333" spans="8:22" x14ac:dyDescent="0.2">
      <c r="H6333" s="8"/>
      <c r="I6333" s="9"/>
      <c r="J6333" s="9"/>
      <c r="K6333" s="9"/>
      <c r="L6333" s="9"/>
      <c r="V6333" s="16"/>
    </row>
    <row r="6334" spans="8:22" x14ac:dyDescent="0.2">
      <c r="H6334" s="8"/>
      <c r="I6334" s="9"/>
      <c r="J6334" s="9"/>
      <c r="K6334" s="9"/>
      <c r="L6334" s="9"/>
      <c r="V6334" s="16"/>
    </row>
    <row r="6335" spans="8:22" x14ac:dyDescent="0.2">
      <c r="H6335" s="8"/>
      <c r="I6335" s="9"/>
      <c r="J6335" s="9"/>
      <c r="K6335" s="9"/>
      <c r="L6335" s="9"/>
      <c r="V6335" s="16"/>
    </row>
    <row r="6336" spans="8:22" x14ac:dyDescent="0.2">
      <c r="H6336" s="8"/>
      <c r="I6336" s="9"/>
      <c r="J6336" s="9"/>
      <c r="K6336" s="9"/>
      <c r="L6336" s="9"/>
      <c r="V6336" s="16"/>
    </row>
    <row r="6337" spans="8:22" x14ac:dyDescent="0.2">
      <c r="H6337" s="8"/>
      <c r="I6337" s="9"/>
      <c r="J6337" s="9"/>
      <c r="K6337" s="9"/>
      <c r="L6337" s="9"/>
      <c r="V6337" s="16"/>
    </row>
    <row r="6338" spans="8:22" x14ac:dyDescent="0.2">
      <c r="H6338" s="8"/>
      <c r="I6338" s="9"/>
      <c r="J6338" s="9"/>
      <c r="K6338" s="9"/>
      <c r="L6338" s="9"/>
      <c r="V6338" s="16"/>
    </row>
    <row r="6339" spans="8:22" x14ac:dyDescent="0.2">
      <c r="H6339" s="8"/>
      <c r="I6339" s="9"/>
      <c r="J6339" s="9"/>
      <c r="K6339" s="9"/>
      <c r="L6339" s="9"/>
      <c r="V6339" s="16"/>
    </row>
    <row r="6340" spans="8:22" x14ac:dyDescent="0.2">
      <c r="H6340" s="8"/>
      <c r="I6340" s="9"/>
      <c r="J6340" s="9"/>
      <c r="K6340" s="9"/>
      <c r="L6340" s="9"/>
      <c r="V6340" s="16"/>
    </row>
    <row r="6341" spans="8:22" x14ac:dyDescent="0.2">
      <c r="H6341" s="8"/>
      <c r="I6341" s="9"/>
      <c r="J6341" s="9"/>
      <c r="K6341" s="9"/>
      <c r="L6341" s="9"/>
      <c r="V6341" s="16"/>
    </row>
    <row r="6342" spans="8:22" x14ac:dyDescent="0.2">
      <c r="H6342" s="8"/>
      <c r="I6342" s="9"/>
      <c r="J6342" s="9"/>
      <c r="K6342" s="9"/>
      <c r="L6342" s="9"/>
      <c r="V6342" s="16"/>
    </row>
    <row r="6343" spans="8:22" x14ac:dyDescent="0.2">
      <c r="H6343" s="8"/>
      <c r="I6343" s="9"/>
      <c r="J6343" s="9"/>
      <c r="K6343" s="9"/>
      <c r="L6343" s="9"/>
      <c r="V6343" s="16"/>
    </row>
    <row r="6344" spans="8:22" x14ac:dyDescent="0.2">
      <c r="H6344" s="8"/>
      <c r="I6344" s="9"/>
      <c r="J6344" s="9"/>
      <c r="K6344" s="9"/>
      <c r="L6344" s="9"/>
      <c r="V6344" s="16"/>
    </row>
    <row r="6345" spans="8:22" x14ac:dyDescent="0.2">
      <c r="H6345" s="8"/>
      <c r="I6345" s="9"/>
      <c r="J6345" s="9"/>
      <c r="K6345" s="9"/>
      <c r="L6345" s="9"/>
      <c r="V6345" s="16"/>
    </row>
    <row r="6346" spans="8:22" x14ac:dyDescent="0.2">
      <c r="H6346" s="8"/>
      <c r="I6346" s="9"/>
      <c r="J6346" s="9"/>
      <c r="K6346" s="9"/>
      <c r="L6346" s="9"/>
      <c r="V6346" s="16"/>
    </row>
    <row r="6347" spans="8:22" x14ac:dyDescent="0.2">
      <c r="H6347" s="8"/>
      <c r="I6347" s="9"/>
      <c r="J6347" s="9"/>
      <c r="K6347" s="9"/>
      <c r="L6347" s="9"/>
      <c r="V6347" s="16"/>
    </row>
    <row r="6348" spans="8:22" x14ac:dyDescent="0.2">
      <c r="H6348" s="8"/>
      <c r="I6348" s="9"/>
      <c r="J6348" s="9"/>
      <c r="K6348" s="9"/>
      <c r="L6348" s="9"/>
      <c r="V6348" s="16"/>
    </row>
    <row r="6349" spans="8:22" x14ac:dyDescent="0.2">
      <c r="H6349" s="8"/>
      <c r="I6349" s="9"/>
      <c r="J6349" s="9"/>
      <c r="K6349" s="9"/>
      <c r="L6349" s="9"/>
      <c r="V6349" s="16"/>
    </row>
    <row r="6350" spans="8:22" x14ac:dyDescent="0.2">
      <c r="H6350" s="8"/>
      <c r="I6350" s="9"/>
      <c r="J6350" s="9"/>
      <c r="K6350" s="9"/>
      <c r="L6350" s="9"/>
      <c r="V6350" s="16"/>
    </row>
    <row r="6351" spans="8:22" x14ac:dyDescent="0.2">
      <c r="H6351" s="8"/>
      <c r="I6351" s="9"/>
      <c r="J6351" s="9"/>
      <c r="K6351" s="9"/>
      <c r="L6351" s="9"/>
      <c r="V6351" s="16"/>
    </row>
    <row r="6352" spans="8:22" x14ac:dyDescent="0.2">
      <c r="H6352" s="8"/>
      <c r="I6352" s="9"/>
      <c r="J6352" s="9"/>
      <c r="K6352" s="9"/>
      <c r="L6352" s="9"/>
      <c r="V6352" s="16"/>
    </row>
    <row r="6353" spans="8:22" x14ac:dyDescent="0.2">
      <c r="H6353" s="8"/>
      <c r="I6353" s="9"/>
      <c r="J6353" s="9"/>
      <c r="K6353" s="9"/>
      <c r="L6353" s="9"/>
      <c r="V6353" s="16"/>
    </row>
    <row r="6354" spans="8:22" x14ac:dyDescent="0.2">
      <c r="H6354" s="8"/>
      <c r="I6354" s="9"/>
      <c r="J6354" s="9"/>
      <c r="K6354" s="9"/>
      <c r="L6354" s="9"/>
      <c r="V6354" s="16"/>
    </row>
    <row r="6355" spans="8:22" x14ac:dyDescent="0.2">
      <c r="H6355" s="8"/>
      <c r="I6355" s="9"/>
      <c r="J6355" s="9"/>
      <c r="K6355" s="9"/>
      <c r="L6355" s="9"/>
      <c r="V6355" s="16"/>
    </row>
    <row r="6356" spans="8:22" x14ac:dyDescent="0.2">
      <c r="H6356" s="8"/>
      <c r="I6356" s="9"/>
      <c r="J6356" s="9"/>
      <c r="K6356" s="9"/>
      <c r="L6356" s="9"/>
      <c r="V6356" s="16"/>
    </row>
    <row r="6357" spans="8:22" x14ac:dyDescent="0.2">
      <c r="H6357" s="8"/>
      <c r="I6357" s="9"/>
      <c r="J6357" s="9"/>
      <c r="K6357" s="9"/>
      <c r="L6357" s="9"/>
      <c r="V6357" s="16"/>
    </row>
    <row r="6358" spans="8:22" x14ac:dyDescent="0.2">
      <c r="H6358" s="8"/>
      <c r="I6358" s="9"/>
      <c r="J6358" s="9"/>
      <c r="K6358" s="9"/>
      <c r="L6358" s="9"/>
      <c r="V6358" s="16"/>
    </row>
    <row r="6359" spans="8:22" x14ac:dyDescent="0.2">
      <c r="H6359" s="8"/>
      <c r="I6359" s="9"/>
      <c r="J6359" s="9"/>
      <c r="K6359" s="9"/>
      <c r="L6359" s="9"/>
      <c r="V6359" s="16"/>
    </row>
    <row r="6360" spans="8:22" x14ac:dyDescent="0.2">
      <c r="H6360" s="8"/>
      <c r="I6360" s="9"/>
      <c r="J6360" s="9"/>
      <c r="K6360" s="9"/>
      <c r="L6360" s="9"/>
      <c r="V6360" s="16"/>
    </row>
    <row r="6361" spans="8:22" x14ac:dyDescent="0.2">
      <c r="H6361" s="8"/>
      <c r="I6361" s="9"/>
      <c r="J6361" s="9"/>
      <c r="K6361" s="9"/>
      <c r="L6361" s="9"/>
      <c r="V6361" s="16"/>
    </row>
    <row r="6362" spans="8:22" x14ac:dyDescent="0.2">
      <c r="H6362" s="8"/>
      <c r="I6362" s="9"/>
      <c r="J6362" s="9"/>
      <c r="K6362" s="9"/>
      <c r="L6362" s="9"/>
      <c r="V6362" s="16"/>
    </row>
    <row r="6363" spans="8:22" x14ac:dyDescent="0.2">
      <c r="H6363" s="8"/>
      <c r="I6363" s="9"/>
      <c r="J6363" s="9"/>
      <c r="K6363" s="9"/>
      <c r="L6363" s="9"/>
      <c r="V6363" s="16"/>
    </row>
    <row r="6364" spans="8:22" x14ac:dyDescent="0.2">
      <c r="H6364" s="8"/>
      <c r="I6364" s="9"/>
      <c r="J6364" s="9"/>
      <c r="K6364" s="9"/>
      <c r="L6364" s="9"/>
      <c r="V6364" s="16"/>
    </row>
    <row r="6365" spans="8:22" x14ac:dyDescent="0.2">
      <c r="H6365" s="8"/>
      <c r="I6365" s="9"/>
      <c r="J6365" s="9"/>
      <c r="K6365" s="9"/>
      <c r="L6365" s="9"/>
      <c r="V6365" s="16"/>
    </row>
    <row r="6366" spans="8:22" x14ac:dyDescent="0.2">
      <c r="H6366" s="8"/>
      <c r="I6366" s="9"/>
      <c r="J6366" s="9"/>
      <c r="K6366" s="9"/>
      <c r="L6366" s="9"/>
      <c r="V6366" s="16"/>
    </row>
    <row r="6367" spans="8:22" x14ac:dyDescent="0.2">
      <c r="H6367" s="8"/>
      <c r="I6367" s="9"/>
      <c r="J6367" s="9"/>
      <c r="K6367" s="9"/>
      <c r="L6367" s="9"/>
      <c r="V6367" s="16"/>
    </row>
    <row r="6368" spans="8:22" x14ac:dyDescent="0.2">
      <c r="H6368" s="8"/>
      <c r="I6368" s="9"/>
      <c r="J6368" s="9"/>
      <c r="K6368" s="9"/>
      <c r="L6368" s="9"/>
      <c r="V6368" s="16"/>
    </row>
    <row r="6369" spans="8:22" x14ac:dyDescent="0.2">
      <c r="H6369" s="8"/>
      <c r="I6369" s="9"/>
      <c r="J6369" s="9"/>
      <c r="K6369" s="9"/>
      <c r="L6369" s="9"/>
      <c r="V6369" s="16"/>
    </row>
    <row r="6370" spans="8:22" x14ac:dyDescent="0.2">
      <c r="H6370" s="8"/>
      <c r="I6370" s="9"/>
      <c r="J6370" s="9"/>
      <c r="K6370" s="9"/>
      <c r="L6370" s="9"/>
      <c r="V6370" s="16"/>
    </row>
    <row r="6371" spans="8:22" x14ac:dyDescent="0.2">
      <c r="H6371" s="8"/>
      <c r="I6371" s="9"/>
      <c r="J6371" s="9"/>
      <c r="K6371" s="9"/>
      <c r="L6371" s="9"/>
      <c r="V6371" s="16"/>
    </row>
    <row r="6372" spans="8:22" x14ac:dyDescent="0.2">
      <c r="H6372" s="8"/>
      <c r="I6372" s="9"/>
      <c r="J6372" s="9"/>
      <c r="K6372" s="9"/>
      <c r="L6372" s="9"/>
      <c r="V6372" s="16"/>
    </row>
    <row r="6373" spans="8:22" x14ac:dyDescent="0.2">
      <c r="H6373" s="8"/>
      <c r="I6373" s="9"/>
      <c r="J6373" s="9"/>
      <c r="K6373" s="9"/>
      <c r="L6373" s="9"/>
      <c r="V6373" s="16"/>
    </row>
    <row r="6374" spans="8:22" x14ac:dyDescent="0.2">
      <c r="H6374" s="8"/>
      <c r="I6374" s="9"/>
      <c r="J6374" s="9"/>
      <c r="K6374" s="9"/>
      <c r="L6374" s="9"/>
      <c r="V6374" s="16"/>
    </row>
    <row r="6375" spans="8:22" x14ac:dyDescent="0.2">
      <c r="H6375" s="8"/>
      <c r="I6375" s="9"/>
      <c r="J6375" s="9"/>
      <c r="K6375" s="9"/>
      <c r="L6375" s="9"/>
      <c r="V6375" s="16"/>
    </row>
    <row r="6376" spans="8:22" x14ac:dyDescent="0.2">
      <c r="H6376" s="8"/>
      <c r="I6376" s="9"/>
      <c r="J6376" s="9"/>
      <c r="K6376" s="9"/>
      <c r="L6376" s="9"/>
      <c r="V6376" s="16"/>
    </row>
    <row r="6377" spans="8:22" x14ac:dyDescent="0.2">
      <c r="H6377" s="8"/>
      <c r="I6377" s="9"/>
      <c r="J6377" s="9"/>
      <c r="K6377" s="9"/>
      <c r="L6377" s="9"/>
      <c r="V6377" s="16"/>
    </row>
    <row r="6378" spans="8:22" x14ac:dyDescent="0.2">
      <c r="H6378" s="8"/>
      <c r="I6378" s="9"/>
      <c r="J6378" s="9"/>
      <c r="K6378" s="9"/>
      <c r="L6378" s="9"/>
      <c r="V6378" s="16"/>
    </row>
    <row r="6379" spans="8:22" x14ac:dyDescent="0.2">
      <c r="H6379" s="8"/>
      <c r="I6379" s="9"/>
      <c r="J6379" s="9"/>
      <c r="K6379" s="9"/>
      <c r="L6379" s="9"/>
      <c r="V6379" s="16"/>
    </row>
    <row r="6380" spans="8:22" x14ac:dyDescent="0.2">
      <c r="H6380" s="8"/>
      <c r="I6380" s="9"/>
      <c r="J6380" s="9"/>
      <c r="K6380" s="9"/>
      <c r="L6380" s="9"/>
      <c r="V6380" s="16"/>
    </row>
    <row r="6381" spans="8:22" x14ac:dyDescent="0.2">
      <c r="H6381" s="8"/>
      <c r="I6381" s="9"/>
      <c r="J6381" s="9"/>
      <c r="K6381" s="9"/>
      <c r="L6381" s="9"/>
      <c r="V6381" s="16"/>
    </row>
    <row r="6382" spans="8:22" x14ac:dyDescent="0.2">
      <c r="H6382" s="8"/>
      <c r="I6382" s="9"/>
      <c r="J6382" s="9"/>
      <c r="K6382" s="9"/>
      <c r="L6382" s="9"/>
      <c r="V6382" s="16"/>
    </row>
    <row r="6383" spans="8:22" x14ac:dyDescent="0.2">
      <c r="H6383" s="8"/>
      <c r="I6383" s="9"/>
      <c r="J6383" s="9"/>
      <c r="K6383" s="9"/>
      <c r="L6383" s="9"/>
      <c r="V6383" s="16"/>
    </row>
    <row r="6384" spans="8:22" x14ac:dyDescent="0.2">
      <c r="H6384" s="8"/>
      <c r="I6384" s="9"/>
      <c r="J6384" s="9"/>
      <c r="K6384" s="9"/>
      <c r="L6384" s="9"/>
      <c r="V6384" s="16"/>
    </row>
    <row r="6385" spans="8:22" x14ac:dyDescent="0.2">
      <c r="H6385" s="8"/>
      <c r="I6385" s="9"/>
      <c r="J6385" s="9"/>
      <c r="K6385" s="9"/>
      <c r="L6385" s="9"/>
      <c r="V6385" s="16"/>
    </row>
    <row r="6386" spans="8:22" x14ac:dyDescent="0.2">
      <c r="H6386" s="8"/>
      <c r="I6386" s="9"/>
      <c r="J6386" s="9"/>
      <c r="K6386" s="9"/>
      <c r="L6386" s="9"/>
      <c r="V6386" s="16"/>
    </row>
    <row r="6387" spans="8:22" x14ac:dyDescent="0.2">
      <c r="H6387" s="8"/>
      <c r="I6387" s="9"/>
      <c r="J6387" s="9"/>
      <c r="K6387" s="9"/>
      <c r="L6387" s="9"/>
      <c r="V6387" s="16"/>
    </row>
    <row r="6388" spans="8:22" x14ac:dyDescent="0.2">
      <c r="H6388" s="8"/>
      <c r="I6388" s="9"/>
      <c r="J6388" s="9"/>
      <c r="K6388" s="9"/>
      <c r="L6388" s="9"/>
      <c r="V6388" s="16"/>
    </row>
    <row r="6389" spans="8:22" x14ac:dyDescent="0.2">
      <c r="H6389" s="8"/>
      <c r="I6389" s="9"/>
      <c r="J6389" s="9"/>
      <c r="K6389" s="9"/>
      <c r="L6389" s="9"/>
      <c r="V6389" s="16"/>
    </row>
    <row r="6390" spans="8:22" x14ac:dyDescent="0.2">
      <c r="H6390" s="8"/>
      <c r="I6390" s="9"/>
      <c r="J6390" s="9"/>
      <c r="K6390" s="9"/>
      <c r="L6390" s="9"/>
      <c r="V6390" s="16"/>
    </row>
    <row r="6391" spans="8:22" x14ac:dyDescent="0.2">
      <c r="H6391" s="8"/>
      <c r="I6391" s="9"/>
      <c r="J6391" s="9"/>
      <c r="K6391" s="9"/>
      <c r="L6391" s="9"/>
      <c r="V6391" s="16"/>
    </row>
    <row r="6392" spans="8:22" x14ac:dyDescent="0.2">
      <c r="H6392" s="8"/>
      <c r="I6392" s="9"/>
      <c r="J6392" s="9"/>
      <c r="K6392" s="9"/>
      <c r="L6392" s="9"/>
      <c r="V6392" s="16"/>
    </row>
    <row r="6393" spans="8:22" x14ac:dyDescent="0.2">
      <c r="H6393" s="8"/>
      <c r="I6393" s="9"/>
      <c r="J6393" s="9"/>
      <c r="K6393" s="9"/>
      <c r="L6393" s="9"/>
      <c r="V6393" s="16"/>
    </row>
    <row r="6394" spans="8:22" x14ac:dyDescent="0.2">
      <c r="H6394" s="8"/>
      <c r="I6394" s="9"/>
      <c r="J6394" s="9"/>
      <c r="K6394" s="9"/>
      <c r="L6394" s="9"/>
      <c r="V6394" s="16"/>
    </row>
    <row r="6395" spans="8:22" x14ac:dyDescent="0.2">
      <c r="H6395" s="8"/>
      <c r="I6395" s="9"/>
      <c r="J6395" s="9"/>
      <c r="K6395" s="9"/>
      <c r="L6395" s="9"/>
      <c r="V6395" s="16"/>
    </row>
    <row r="6396" spans="8:22" x14ac:dyDescent="0.2">
      <c r="H6396" s="8"/>
      <c r="I6396" s="9"/>
      <c r="J6396" s="9"/>
      <c r="K6396" s="9"/>
      <c r="L6396" s="9"/>
      <c r="V6396" s="16"/>
    </row>
    <row r="6397" spans="8:22" x14ac:dyDescent="0.2">
      <c r="H6397" s="8"/>
      <c r="I6397" s="9"/>
      <c r="J6397" s="9"/>
      <c r="K6397" s="9"/>
      <c r="L6397" s="9"/>
      <c r="V6397" s="16"/>
    </row>
    <row r="6398" spans="8:22" x14ac:dyDescent="0.2">
      <c r="H6398" s="8"/>
      <c r="I6398" s="9"/>
      <c r="J6398" s="9"/>
      <c r="K6398" s="9"/>
      <c r="L6398" s="9"/>
      <c r="V6398" s="16"/>
    </row>
    <row r="6399" spans="8:22" x14ac:dyDescent="0.2">
      <c r="H6399" s="8"/>
      <c r="I6399" s="9"/>
      <c r="J6399" s="9"/>
      <c r="K6399" s="9"/>
      <c r="L6399" s="9"/>
      <c r="V6399" s="16"/>
    </row>
    <row r="6400" spans="8:22" x14ac:dyDescent="0.2">
      <c r="H6400" s="8"/>
      <c r="I6400" s="9"/>
      <c r="J6400" s="9"/>
      <c r="K6400" s="9"/>
      <c r="L6400" s="9"/>
      <c r="V6400" s="16"/>
    </row>
    <row r="6401" spans="8:22" x14ac:dyDescent="0.2">
      <c r="H6401" s="8"/>
      <c r="I6401" s="9"/>
      <c r="J6401" s="9"/>
      <c r="K6401" s="9"/>
      <c r="L6401" s="9"/>
      <c r="V6401" s="16"/>
    </row>
    <row r="6402" spans="8:22" x14ac:dyDescent="0.2">
      <c r="H6402" s="8"/>
      <c r="I6402" s="9"/>
      <c r="J6402" s="9"/>
      <c r="K6402" s="9"/>
      <c r="L6402" s="9"/>
      <c r="V6402" s="16"/>
    </row>
    <row r="6403" spans="8:22" x14ac:dyDescent="0.2">
      <c r="H6403" s="8"/>
      <c r="I6403" s="9"/>
      <c r="J6403" s="9"/>
      <c r="K6403" s="9"/>
      <c r="L6403" s="9"/>
      <c r="V6403" s="16"/>
    </row>
    <row r="6404" spans="8:22" x14ac:dyDescent="0.2">
      <c r="H6404" s="8"/>
      <c r="I6404" s="9"/>
      <c r="J6404" s="9"/>
      <c r="K6404" s="9"/>
      <c r="L6404" s="9"/>
      <c r="V6404" s="16"/>
    </row>
    <row r="6405" spans="8:22" x14ac:dyDescent="0.2">
      <c r="H6405" s="8"/>
      <c r="I6405" s="9"/>
      <c r="J6405" s="9"/>
      <c r="K6405" s="9"/>
      <c r="L6405" s="9"/>
      <c r="V6405" s="16"/>
    </row>
    <row r="6406" spans="8:22" x14ac:dyDescent="0.2">
      <c r="H6406" s="8"/>
      <c r="I6406" s="9"/>
      <c r="J6406" s="9"/>
      <c r="K6406" s="9"/>
      <c r="L6406" s="9"/>
      <c r="V6406" s="16"/>
    </row>
    <row r="6407" spans="8:22" x14ac:dyDescent="0.2">
      <c r="H6407" s="8"/>
      <c r="I6407" s="9"/>
      <c r="J6407" s="9"/>
      <c r="K6407" s="9"/>
      <c r="L6407" s="9"/>
      <c r="V6407" s="16"/>
    </row>
    <row r="6408" spans="8:22" x14ac:dyDescent="0.2">
      <c r="H6408" s="8"/>
      <c r="I6408" s="9"/>
      <c r="J6408" s="9"/>
      <c r="K6408" s="9"/>
      <c r="L6408" s="9"/>
      <c r="V6408" s="16"/>
    </row>
    <row r="6409" spans="8:22" x14ac:dyDescent="0.2">
      <c r="H6409" s="8"/>
      <c r="I6409" s="9"/>
      <c r="J6409" s="9"/>
      <c r="K6409" s="9"/>
      <c r="L6409" s="9"/>
      <c r="V6409" s="16"/>
    </row>
    <row r="6410" spans="8:22" x14ac:dyDescent="0.2">
      <c r="H6410" s="8"/>
      <c r="I6410" s="9"/>
      <c r="J6410" s="9"/>
      <c r="K6410" s="9"/>
      <c r="L6410" s="9"/>
      <c r="V6410" s="16"/>
    </row>
    <row r="6411" spans="8:22" x14ac:dyDescent="0.2">
      <c r="H6411" s="8"/>
      <c r="I6411" s="9"/>
      <c r="J6411" s="9"/>
      <c r="K6411" s="9"/>
      <c r="L6411" s="9"/>
      <c r="V6411" s="16"/>
    </row>
    <row r="6412" spans="8:22" x14ac:dyDescent="0.2">
      <c r="H6412" s="8"/>
      <c r="I6412" s="9"/>
      <c r="J6412" s="9"/>
      <c r="K6412" s="9"/>
      <c r="L6412" s="9"/>
      <c r="V6412" s="16"/>
    </row>
    <row r="6413" spans="8:22" x14ac:dyDescent="0.2">
      <c r="H6413" s="8"/>
      <c r="I6413" s="9"/>
      <c r="J6413" s="9"/>
      <c r="K6413" s="9"/>
      <c r="L6413" s="9"/>
      <c r="V6413" s="16"/>
    </row>
    <row r="6414" spans="8:22" x14ac:dyDescent="0.2">
      <c r="H6414" s="8"/>
      <c r="I6414" s="9"/>
      <c r="J6414" s="9"/>
      <c r="K6414" s="9"/>
      <c r="L6414" s="9"/>
      <c r="V6414" s="16"/>
    </row>
    <row r="6415" spans="8:22" x14ac:dyDescent="0.2">
      <c r="H6415" s="8"/>
      <c r="I6415" s="9"/>
      <c r="J6415" s="9"/>
      <c r="K6415" s="9"/>
      <c r="L6415" s="9"/>
      <c r="V6415" s="16"/>
    </row>
    <row r="6416" spans="8:22" x14ac:dyDescent="0.2">
      <c r="H6416" s="8"/>
      <c r="I6416" s="9"/>
      <c r="J6416" s="9"/>
      <c r="K6416" s="9"/>
      <c r="L6416" s="9"/>
      <c r="V6416" s="16"/>
    </row>
    <row r="6417" spans="8:22" x14ac:dyDescent="0.2">
      <c r="H6417" s="8"/>
      <c r="I6417" s="9"/>
      <c r="J6417" s="9"/>
      <c r="K6417" s="9"/>
      <c r="L6417" s="9"/>
      <c r="V6417" s="16"/>
    </row>
    <row r="6418" spans="8:22" x14ac:dyDescent="0.2">
      <c r="H6418" s="8"/>
      <c r="I6418" s="9"/>
      <c r="J6418" s="9"/>
      <c r="K6418" s="9"/>
      <c r="L6418" s="9"/>
      <c r="V6418" s="16"/>
    </row>
    <row r="6419" spans="8:22" x14ac:dyDescent="0.2">
      <c r="H6419" s="8"/>
      <c r="I6419" s="9"/>
      <c r="J6419" s="9"/>
      <c r="K6419" s="9"/>
      <c r="L6419" s="9"/>
      <c r="V6419" s="16"/>
    </row>
    <row r="6420" spans="8:22" x14ac:dyDescent="0.2">
      <c r="H6420" s="8"/>
      <c r="I6420" s="9"/>
      <c r="J6420" s="9"/>
      <c r="K6420" s="9"/>
      <c r="L6420" s="9"/>
      <c r="V6420" s="16"/>
    </row>
    <row r="6421" spans="8:22" x14ac:dyDescent="0.2">
      <c r="H6421" s="8"/>
      <c r="I6421" s="9"/>
      <c r="J6421" s="9"/>
      <c r="K6421" s="9"/>
      <c r="L6421" s="9"/>
      <c r="V6421" s="16"/>
    </row>
    <row r="6422" spans="8:22" x14ac:dyDescent="0.2">
      <c r="H6422" s="8"/>
      <c r="I6422" s="9"/>
      <c r="J6422" s="9"/>
      <c r="K6422" s="9"/>
      <c r="L6422" s="9"/>
      <c r="V6422" s="16"/>
    </row>
    <row r="6423" spans="8:22" x14ac:dyDescent="0.2">
      <c r="H6423" s="8"/>
      <c r="I6423" s="9"/>
      <c r="J6423" s="9"/>
      <c r="K6423" s="9"/>
      <c r="L6423" s="9"/>
      <c r="V6423" s="16"/>
    </row>
    <row r="6424" spans="8:22" x14ac:dyDescent="0.2">
      <c r="H6424" s="8"/>
      <c r="I6424" s="9"/>
      <c r="J6424" s="9"/>
      <c r="K6424" s="9"/>
      <c r="L6424" s="9"/>
      <c r="V6424" s="16"/>
    </row>
    <row r="6425" spans="8:22" x14ac:dyDescent="0.2">
      <c r="H6425" s="8"/>
      <c r="I6425" s="9"/>
      <c r="J6425" s="9"/>
      <c r="K6425" s="9"/>
      <c r="L6425" s="9"/>
      <c r="V6425" s="16"/>
    </row>
    <row r="6426" spans="8:22" x14ac:dyDescent="0.2">
      <c r="H6426" s="8"/>
      <c r="I6426" s="9"/>
      <c r="J6426" s="9"/>
      <c r="K6426" s="9"/>
      <c r="L6426" s="9"/>
      <c r="V6426" s="16"/>
    </row>
    <row r="6427" spans="8:22" x14ac:dyDescent="0.2">
      <c r="H6427" s="8"/>
      <c r="I6427" s="9"/>
      <c r="J6427" s="9"/>
      <c r="K6427" s="9"/>
      <c r="L6427" s="9"/>
      <c r="V6427" s="16"/>
    </row>
    <row r="6428" spans="8:22" x14ac:dyDescent="0.2">
      <c r="H6428" s="8"/>
      <c r="I6428" s="9"/>
      <c r="J6428" s="9"/>
      <c r="K6428" s="9"/>
      <c r="L6428" s="9"/>
      <c r="V6428" s="16"/>
    </row>
    <row r="6429" spans="8:22" x14ac:dyDescent="0.2">
      <c r="H6429" s="8"/>
      <c r="I6429" s="9"/>
      <c r="J6429" s="9"/>
      <c r="K6429" s="9"/>
      <c r="L6429" s="9"/>
      <c r="V6429" s="16"/>
    </row>
    <row r="6430" spans="8:22" x14ac:dyDescent="0.2">
      <c r="H6430" s="8"/>
      <c r="I6430" s="9"/>
      <c r="J6430" s="9"/>
      <c r="K6430" s="9"/>
      <c r="L6430" s="9"/>
      <c r="V6430" s="16"/>
    </row>
    <row r="6431" spans="8:22" x14ac:dyDescent="0.2">
      <c r="H6431" s="8"/>
      <c r="I6431" s="9"/>
      <c r="J6431" s="9"/>
      <c r="K6431" s="9"/>
      <c r="L6431" s="9"/>
      <c r="V6431" s="16"/>
    </row>
    <row r="6432" spans="8:22" x14ac:dyDescent="0.2">
      <c r="H6432" s="8"/>
      <c r="I6432" s="9"/>
      <c r="J6432" s="9"/>
      <c r="K6432" s="9"/>
      <c r="L6432" s="9"/>
      <c r="V6432" s="16"/>
    </row>
    <row r="6433" spans="8:22" x14ac:dyDescent="0.2">
      <c r="H6433" s="8"/>
      <c r="I6433" s="9"/>
      <c r="J6433" s="9"/>
      <c r="K6433" s="9"/>
      <c r="L6433" s="9"/>
      <c r="V6433" s="16"/>
    </row>
    <row r="6434" spans="8:22" x14ac:dyDescent="0.2">
      <c r="H6434" s="8"/>
      <c r="I6434" s="9"/>
      <c r="J6434" s="9"/>
      <c r="K6434" s="9"/>
      <c r="L6434" s="9"/>
      <c r="V6434" s="16"/>
    </row>
    <row r="6435" spans="8:22" x14ac:dyDescent="0.2">
      <c r="H6435" s="8"/>
      <c r="I6435" s="9"/>
      <c r="J6435" s="9"/>
      <c r="K6435" s="9"/>
      <c r="L6435" s="9"/>
      <c r="V6435" s="16"/>
    </row>
    <row r="6436" spans="8:22" x14ac:dyDescent="0.2">
      <c r="H6436" s="8"/>
      <c r="I6436" s="9"/>
      <c r="J6436" s="9"/>
      <c r="K6436" s="9"/>
      <c r="L6436" s="9"/>
      <c r="V6436" s="16"/>
    </row>
    <row r="6437" spans="8:22" x14ac:dyDescent="0.2">
      <c r="H6437" s="8"/>
      <c r="I6437" s="9"/>
      <c r="J6437" s="9"/>
      <c r="K6437" s="9"/>
      <c r="L6437" s="9"/>
      <c r="V6437" s="16"/>
    </row>
    <row r="6438" spans="8:22" x14ac:dyDescent="0.2">
      <c r="H6438" s="8"/>
      <c r="I6438" s="9"/>
      <c r="J6438" s="9"/>
      <c r="K6438" s="9"/>
      <c r="L6438" s="9"/>
      <c r="V6438" s="16"/>
    </row>
    <row r="6439" spans="8:22" x14ac:dyDescent="0.2">
      <c r="H6439" s="8"/>
      <c r="I6439" s="9"/>
      <c r="J6439" s="9"/>
      <c r="K6439" s="9"/>
      <c r="L6439" s="9"/>
      <c r="V6439" s="16"/>
    </row>
    <row r="6440" spans="8:22" x14ac:dyDescent="0.2">
      <c r="H6440" s="8"/>
      <c r="I6440" s="9"/>
      <c r="J6440" s="9"/>
      <c r="K6440" s="9"/>
      <c r="L6440" s="9"/>
      <c r="V6440" s="16"/>
    </row>
    <row r="6441" spans="8:22" x14ac:dyDescent="0.2">
      <c r="H6441" s="8"/>
      <c r="I6441" s="9"/>
      <c r="J6441" s="9"/>
      <c r="K6441" s="9"/>
      <c r="L6441" s="9"/>
      <c r="V6441" s="16"/>
    </row>
    <row r="6442" spans="8:22" x14ac:dyDescent="0.2">
      <c r="H6442" s="8"/>
      <c r="I6442" s="9"/>
      <c r="J6442" s="9"/>
      <c r="K6442" s="9"/>
      <c r="L6442" s="9"/>
      <c r="V6442" s="16"/>
    </row>
    <row r="6443" spans="8:22" x14ac:dyDescent="0.2">
      <c r="H6443" s="8"/>
      <c r="I6443" s="9"/>
      <c r="J6443" s="9"/>
      <c r="K6443" s="9"/>
      <c r="L6443" s="9"/>
      <c r="V6443" s="16"/>
    </row>
    <row r="6444" spans="8:22" x14ac:dyDescent="0.2">
      <c r="H6444" s="8"/>
      <c r="I6444" s="9"/>
      <c r="J6444" s="9"/>
      <c r="K6444" s="9"/>
      <c r="L6444" s="9"/>
      <c r="V6444" s="16"/>
    </row>
    <row r="6445" spans="8:22" x14ac:dyDescent="0.2">
      <c r="H6445" s="8"/>
      <c r="I6445" s="9"/>
      <c r="J6445" s="9"/>
      <c r="K6445" s="9"/>
      <c r="L6445" s="9"/>
      <c r="V6445" s="16"/>
    </row>
    <row r="6446" spans="8:22" x14ac:dyDescent="0.2">
      <c r="H6446" s="8"/>
      <c r="I6446" s="9"/>
      <c r="J6446" s="9"/>
      <c r="K6446" s="9"/>
      <c r="L6446" s="9"/>
      <c r="V6446" s="16"/>
    </row>
    <row r="6447" spans="8:22" x14ac:dyDescent="0.2">
      <c r="H6447" s="8"/>
      <c r="I6447" s="9"/>
      <c r="J6447" s="9"/>
      <c r="K6447" s="9"/>
      <c r="L6447" s="9"/>
      <c r="V6447" s="16"/>
    </row>
    <row r="6448" spans="8:22" x14ac:dyDescent="0.2">
      <c r="H6448" s="8"/>
      <c r="I6448" s="9"/>
      <c r="J6448" s="9"/>
      <c r="K6448" s="9"/>
      <c r="L6448" s="9"/>
      <c r="V6448" s="16"/>
    </row>
    <row r="6449" spans="8:22" x14ac:dyDescent="0.2">
      <c r="H6449" s="8"/>
      <c r="I6449" s="9"/>
      <c r="J6449" s="9"/>
      <c r="K6449" s="9"/>
      <c r="L6449" s="9"/>
      <c r="V6449" s="16"/>
    </row>
    <row r="6450" spans="8:22" x14ac:dyDescent="0.2">
      <c r="H6450" s="8"/>
      <c r="I6450" s="9"/>
      <c r="J6450" s="9"/>
      <c r="K6450" s="9"/>
      <c r="L6450" s="9"/>
      <c r="V6450" s="16"/>
    </row>
    <row r="6451" spans="8:22" x14ac:dyDescent="0.2">
      <c r="H6451" s="8"/>
      <c r="I6451" s="9"/>
      <c r="J6451" s="9"/>
      <c r="K6451" s="9"/>
      <c r="L6451" s="9"/>
      <c r="V6451" s="16"/>
    </row>
    <row r="6452" spans="8:22" x14ac:dyDescent="0.2">
      <c r="H6452" s="8"/>
      <c r="I6452" s="9"/>
      <c r="J6452" s="9"/>
      <c r="K6452" s="9"/>
      <c r="L6452" s="9"/>
      <c r="V6452" s="16"/>
    </row>
    <row r="6453" spans="8:22" x14ac:dyDescent="0.2">
      <c r="H6453" s="8"/>
      <c r="I6453" s="9"/>
      <c r="J6453" s="9"/>
      <c r="K6453" s="9"/>
      <c r="L6453" s="9"/>
      <c r="V6453" s="16"/>
    </row>
    <row r="6454" spans="8:22" x14ac:dyDescent="0.2">
      <c r="H6454" s="8"/>
      <c r="I6454" s="9"/>
      <c r="J6454" s="9"/>
      <c r="K6454" s="9"/>
      <c r="L6454" s="9"/>
      <c r="V6454" s="16"/>
    </row>
    <row r="6455" spans="8:22" x14ac:dyDescent="0.2">
      <c r="H6455" s="8"/>
      <c r="I6455" s="9"/>
      <c r="J6455" s="9"/>
      <c r="K6455" s="9"/>
      <c r="L6455" s="9"/>
      <c r="V6455" s="16"/>
    </row>
    <row r="6456" spans="8:22" x14ac:dyDescent="0.2">
      <c r="H6456" s="8"/>
      <c r="I6456" s="9"/>
      <c r="J6456" s="9"/>
      <c r="K6456" s="9"/>
      <c r="L6456" s="9"/>
      <c r="V6456" s="16"/>
    </row>
    <row r="6457" spans="8:22" x14ac:dyDescent="0.2">
      <c r="H6457" s="8"/>
      <c r="I6457" s="9"/>
      <c r="J6457" s="9"/>
      <c r="K6457" s="9"/>
      <c r="L6457" s="9"/>
      <c r="V6457" s="16"/>
    </row>
    <row r="6458" spans="8:22" x14ac:dyDescent="0.2">
      <c r="H6458" s="8"/>
      <c r="I6458" s="9"/>
      <c r="J6458" s="9"/>
      <c r="K6458" s="9"/>
      <c r="L6458" s="9"/>
      <c r="V6458" s="16"/>
    </row>
    <row r="6459" spans="8:22" x14ac:dyDescent="0.2">
      <c r="H6459" s="8"/>
      <c r="I6459" s="9"/>
      <c r="J6459" s="9"/>
      <c r="K6459" s="9"/>
      <c r="L6459" s="9"/>
      <c r="V6459" s="16"/>
    </row>
    <row r="6460" spans="8:22" x14ac:dyDescent="0.2">
      <c r="H6460" s="8"/>
      <c r="I6460" s="9"/>
      <c r="J6460" s="9"/>
      <c r="K6460" s="9"/>
      <c r="L6460" s="9"/>
      <c r="V6460" s="16"/>
    </row>
    <row r="6461" spans="8:22" x14ac:dyDescent="0.2">
      <c r="H6461" s="8"/>
      <c r="I6461" s="9"/>
      <c r="J6461" s="9"/>
      <c r="K6461" s="9"/>
      <c r="L6461" s="9"/>
      <c r="V6461" s="16"/>
    </row>
    <row r="6462" spans="8:22" x14ac:dyDescent="0.2">
      <c r="H6462" s="8"/>
      <c r="I6462" s="9"/>
      <c r="J6462" s="9"/>
      <c r="K6462" s="9"/>
      <c r="L6462" s="9"/>
      <c r="V6462" s="16"/>
    </row>
    <row r="6463" spans="8:22" x14ac:dyDescent="0.2">
      <c r="H6463" s="8"/>
      <c r="I6463" s="9"/>
      <c r="J6463" s="9"/>
      <c r="K6463" s="9"/>
      <c r="L6463" s="9"/>
      <c r="V6463" s="16"/>
    </row>
    <row r="6464" spans="8:22" x14ac:dyDescent="0.2">
      <c r="H6464" s="8"/>
      <c r="I6464" s="9"/>
      <c r="J6464" s="9"/>
      <c r="K6464" s="9"/>
      <c r="L6464" s="9"/>
      <c r="V6464" s="16"/>
    </row>
    <row r="6465" spans="8:22" x14ac:dyDescent="0.2">
      <c r="H6465" s="8"/>
      <c r="I6465" s="9"/>
      <c r="J6465" s="9"/>
      <c r="K6465" s="9"/>
      <c r="L6465" s="9"/>
      <c r="V6465" s="16"/>
    </row>
    <row r="6466" spans="8:22" x14ac:dyDescent="0.2">
      <c r="H6466" s="8"/>
      <c r="I6466" s="9"/>
      <c r="J6466" s="9"/>
      <c r="K6466" s="9"/>
      <c r="L6466" s="9"/>
      <c r="V6466" s="16"/>
    </row>
    <row r="6467" spans="8:22" x14ac:dyDescent="0.2">
      <c r="H6467" s="8"/>
      <c r="I6467" s="9"/>
      <c r="J6467" s="9"/>
      <c r="K6467" s="9"/>
      <c r="L6467" s="9"/>
      <c r="V6467" s="16"/>
    </row>
    <row r="6468" spans="8:22" x14ac:dyDescent="0.2">
      <c r="H6468" s="8"/>
      <c r="I6468" s="9"/>
      <c r="J6468" s="9"/>
      <c r="K6468" s="9"/>
      <c r="L6468" s="9"/>
      <c r="V6468" s="16"/>
    </row>
    <row r="6469" spans="8:22" x14ac:dyDescent="0.2">
      <c r="H6469" s="8"/>
      <c r="I6469" s="9"/>
      <c r="J6469" s="9"/>
      <c r="K6469" s="9"/>
      <c r="L6469" s="9"/>
      <c r="V6469" s="16"/>
    </row>
    <row r="6470" spans="8:22" x14ac:dyDescent="0.2">
      <c r="H6470" s="8"/>
      <c r="I6470" s="9"/>
      <c r="J6470" s="9"/>
      <c r="K6470" s="9"/>
      <c r="L6470" s="9"/>
      <c r="V6470" s="16"/>
    </row>
    <row r="6471" spans="8:22" x14ac:dyDescent="0.2">
      <c r="H6471" s="8"/>
      <c r="I6471" s="9"/>
      <c r="J6471" s="9"/>
      <c r="K6471" s="9"/>
      <c r="L6471" s="9"/>
      <c r="V6471" s="16"/>
    </row>
    <row r="6472" spans="8:22" x14ac:dyDescent="0.2">
      <c r="H6472" s="8"/>
      <c r="I6472" s="9"/>
      <c r="J6472" s="9"/>
      <c r="K6472" s="9"/>
      <c r="L6472" s="9"/>
      <c r="V6472" s="16"/>
    </row>
    <row r="6473" spans="8:22" x14ac:dyDescent="0.2">
      <c r="H6473" s="8"/>
      <c r="I6473" s="9"/>
      <c r="J6473" s="9"/>
      <c r="K6473" s="9"/>
      <c r="L6473" s="9"/>
      <c r="V6473" s="16"/>
    </row>
    <row r="6474" spans="8:22" x14ac:dyDescent="0.2">
      <c r="H6474" s="8"/>
      <c r="I6474" s="9"/>
      <c r="J6474" s="9"/>
      <c r="K6474" s="9"/>
      <c r="L6474" s="9"/>
      <c r="V6474" s="16"/>
    </row>
    <row r="6475" spans="8:22" x14ac:dyDescent="0.2">
      <c r="H6475" s="8"/>
      <c r="I6475" s="9"/>
      <c r="J6475" s="9"/>
      <c r="K6475" s="9"/>
      <c r="L6475" s="9"/>
      <c r="V6475" s="16"/>
    </row>
    <row r="6476" spans="8:22" x14ac:dyDescent="0.2">
      <c r="H6476" s="8"/>
      <c r="I6476" s="9"/>
      <c r="J6476" s="9"/>
      <c r="K6476" s="9"/>
      <c r="L6476" s="9"/>
      <c r="V6476" s="16"/>
    </row>
    <row r="6477" spans="8:22" x14ac:dyDescent="0.2">
      <c r="H6477" s="8"/>
      <c r="I6477" s="9"/>
      <c r="J6477" s="9"/>
      <c r="K6477" s="9"/>
      <c r="L6477" s="9"/>
      <c r="V6477" s="16"/>
    </row>
    <row r="6478" spans="8:22" x14ac:dyDescent="0.2">
      <c r="H6478" s="8"/>
      <c r="I6478" s="9"/>
      <c r="J6478" s="9"/>
      <c r="K6478" s="9"/>
      <c r="L6478" s="9"/>
      <c r="V6478" s="16"/>
    </row>
    <row r="6479" spans="8:22" x14ac:dyDescent="0.2">
      <c r="H6479" s="8"/>
      <c r="I6479" s="9"/>
      <c r="J6479" s="9"/>
      <c r="K6479" s="9"/>
      <c r="L6479" s="9"/>
      <c r="V6479" s="16"/>
    </row>
    <row r="6480" spans="8:22" x14ac:dyDescent="0.2">
      <c r="H6480" s="8"/>
      <c r="I6480" s="9"/>
      <c r="J6480" s="9"/>
      <c r="K6480" s="9"/>
      <c r="L6480" s="9"/>
      <c r="V6480" s="16"/>
    </row>
    <row r="6481" spans="8:22" x14ac:dyDescent="0.2">
      <c r="H6481" s="8"/>
      <c r="I6481" s="9"/>
      <c r="J6481" s="9"/>
      <c r="K6481" s="9"/>
      <c r="L6481" s="9"/>
      <c r="V6481" s="16"/>
    </row>
    <row r="6482" spans="8:22" x14ac:dyDescent="0.2">
      <c r="H6482" s="8"/>
      <c r="I6482" s="9"/>
      <c r="J6482" s="9"/>
      <c r="K6482" s="9"/>
      <c r="L6482" s="9"/>
      <c r="V6482" s="16"/>
    </row>
    <row r="6483" spans="8:22" x14ac:dyDescent="0.2">
      <c r="H6483" s="8"/>
      <c r="I6483" s="9"/>
      <c r="J6483" s="9"/>
      <c r="K6483" s="9"/>
      <c r="L6483" s="9"/>
      <c r="V6483" s="16"/>
    </row>
    <row r="6484" spans="8:22" x14ac:dyDescent="0.2">
      <c r="H6484" s="8"/>
      <c r="I6484" s="9"/>
      <c r="J6484" s="9"/>
      <c r="K6484" s="9"/>
      <c r="L6484" s="9"/>
      <c r="V6484" s="16"/>
    </row>
    <row r="6485" spans="8:22" x14ac:dyDescent="0.2">
      <c r="H6485" s="8"/>
      <c r="I6485" s="9"/>
      <c r="J6485" s="9"/>
      <c r="K6485" s="9"/>
      <c r="L6485" s="9"/>
      <c r="V6485" s="16"/>
    </row>
    <row r="6486" spans="8:22" x14ac:dyDescent="0.2">
      <c r="H6486" s="8"/>
      <c r="I6486" s="9"/>
      <c r="J6486" s="9"/>
      <c r="K6486" s="9"/>
      <c r="L6486" s="9"/>
      <c r="V6486" s="16"/>
    </row>
    <row r="6487" spans="8:22" x14ac:dyDescent="0.2">
      <c r="H6487" s="8"/>
      <c r="I6487" s="9"/>
      <c r="J6487" s="9"/>
      <c r="K6487" s="9"/>
      <c r="L6487" s="9"/>
      <c r="V6487" s="16"/>
    </row>
    <row r="6488" spans="8:22" x14ac:dyDescent="0.2">
      <c r="H6488" s="8"/>
      <c r="I6488" s="9"/>
      <c r="J6488" s="9"/>
      <c r="K6488" s="9"/>
      <c r="L6488" s="9"/>
      <c r="V6488" s="16"/>
    </row>
    <row r="6489" spans="8:22" x14ac:dyDescent="0.2">
      <c r="H6489" s="8"/>
      <c r="I6489" s="9"/>
      <c r="J6489" s="9"/>
      <c r="K6489" s="9"/>
      <c r="L6489" s="9"/>
      <c r="V6489" s="16"/>
    </row>
    <row r="6490" spans="8:22" x14ac:dyDescent="0.2">
      <c r="H6490" s="8"/>
      <c r="I6490" s="9"/>
      <c r="J6490" s="9"/>
      <c r="K6490" s="9"/>
      <c r="L6490" s="9"/>
      <c r="V6490" s="16"/>
    </row>
    <row r="6491" spans="8:22" x14ac:dyDescent="0.2">
      <c r="H6491" s="8"/>
      <c r="I6491" s="9"/>
      <c r="J6491" s="9"/>
      <c r="K6491" s="9"/>
      <c r="L6491" s="9"/>
      <c r="V6491" s="16"/>
    </row>
    <row r="6492" spans="8:22" x14ac:dyDescent="0.2">
      <c r="H6492" s="8"/>
      <c r="I6492" s="9"/>
      <c r="J6492" s="9"/>
      <c r="K6492" s="9"/>
      <c r="L6492" s="9"/>
      <c r="V6492" s="16"/>
    </row>
    <row r="6493" spans="8:22" x14ac:dyDescent="0.2">
      <c r="H6493" s="8"/>
      <c r="I6493" s="9"/>
      <c r="J6493" s="9"/>
      <c r="K6493" s="9"/>
      <c r="L6493" s="9"/>
      <c r="V6493" s="16"/>
    </row>
    <row r="6494" spans="8:22" x14ac:dyDescent="0.2">
      <c r="H6494" s="8"/>
      <c r="I6494" s="9"/>
      <c r="J6494" s="9"/>
      <c r="K6494" s="9"/>
      <c r="L6494" s="9"/>
      <c r="V6494" s="16"/>
    </row>
    <row r="6495" spans="8:22" x14ac:dyDescent="0.2">
      <c r="H6495" s="8"/>
      <c r="I6495" s="9"/>
      <c r="J6495" s="9"/>
      <c r="K6495" s="9"/>
      <c r="L6495" s="9"/>
      <c r="V6495" s="16"/>
    </row>
    <row r="6496" spans="8:22" x14ac:dyDescent="0.2">
      <c r="H6496" s="8"/>
      <c r="I6496" s="9"/>
      <c r="J6496" s="9"/>
      <c r="K6496" s="9"/>
      <c r="L6496" s="9"/>
      <c r="V6496" s="16"/>
    </row>
    <row r="6497" spans="8:22" x14ac:dyDescent="0.2">
      <c r="H6497" s="8"/>
      <c r="I6497" s="9"/>
      <c r="J6497" s="9"/>
      <c r="K6497" s="9"/>
      <c r="L6497" s="9"/>
      <c r="V6497" s="16"/>
    </row>
    <row r="6498" spans="8:22" x14ac:dyDescent="0.2">
      <c r="H6498" s="8"/>
      <c r="I6498" s="9"/>
      <c r="J6498" s="9"/>
      <c r="K6498" s="9"/>
      <c r="L6498" s="9"/>
      <c r="V6498" s="16"/>
    </row>
    <row r="6499" spans="8:22" x14ac:dyDescent="0.2">
      <c r="H6499" s="8"/>
      <c r="I6499" s="9"/>
      <c r="J6499" s="9"/>
      <c r="K6499" s="9"/>
      <c r="L6499" s="9"/>
      <c r="V6499" s="16"/>
    </row>
    <row r="6500" spans="8:22" x14ac:dyDescent="0.2">
      <c r="H6500" s="8"/>
      <c r="I6500" s="9"/>
      <c r="J6500" s="9"/>
      <c r="K6500" s="9"/>
      <c r="L6500" s="9"/>
      <c r="V6500" s="16"/>
    </row>
    <row r="6501" spans="8:22" x14ac:dyDescent="0.2">
      <c r="H6501" s="8"/>
      <c r="I6501" s="9"/>
      <c r="J6501" s="9"/>
      <c r="K6501" s="9"/>
      <c r="L6501" s="9"/>
      <c r="V6501" s="16"/>
    </row>
    <row r="6502" spans="8:22" x14ac:dyDescent="0.2">
      <c r="H6502" s="8"/>
      <c r="I6502" s="9"/>
      <c r="J6502" s="9"/>
      <c r="K6502" s="9"/>
      <c r="L6502" s="9"/>
      <c r="V6502" s="16"/>
    </row>
    <row r="6503" spans="8:22" x14ac:dyDescent="0.2">
      <c r="H6503" s="8"/>
      <c r="I6503" s="9"/>
      <c r="J6503" s="9"/>
      <c r="K6503" s="9"/>
      <c r="L6503" s="9"/>
      <c r="V6503" s="16"/>
    </row>
    <row r="6504" spans="8:22" x14ac:dyDescent="0.2">
      <c r="H6504" s="8"/>
      <c r="I6504" s="9"/>
      <c r="J6504" s="9"/>
      <c r="K6504" s="9"/>
      <c r="L6504" s="9"/>
      <c r="V6504" s="16"/>
    </row>
    <row r="6505" spans="8:22" x14ac:dyDescent="0.2">
      <c r="H6505" s="8"/>
      <c r="I6505" s="9"/>
      <c r="J6505" s="9"/>
      <c r="K6505" s="9"/>
      <c r="L6505" s="9"/>
      <c r="V6505" s="16"/>
    </row>
    <row r="6506" spans="8:22" x14ac:dyDescent="0.2">
      <c r="H6506" s="8"/>
      <c r="I6506" s="9"/>
      <c r="J6506" s="9"/>
      <c r="K6506" s="9"/>
      <c r="L6506" s="9"/>
      <c r="V6506" s="16"/>
    </row>
    <row r="6507" spans="8:22" x14ac:dyDescent="0.2">
      <c r="H6507" s="8"/>
      <c r="I6507" s="9"/>
      <c r="J6507" s="9"/>
      <c r="K6507" s="9"/>
      <c r="L6507" s="9"/>
      <c r="V6507" s="16"/>
    </row>
    <row r="6508" spans="8:22" x14ac:dyDescent="0.2">
      <c r="H6508" s="8"/>
      <c r="I6508" s="9"/>
      <c r="J6508" s="9"/>
      <c r="K6508" s="9"/>
      <c r="L6508" s="9"/>
      <c r="V6508" s="16"/>
    </row>
    <row r="6509" spans="8:22" x14ac:dyDescent="0.2">
      <c r="H6509" s="8"/>
      <c r="I6509" s="9"/>
      <c r="J6509" s="9"/>
      <c r="K6509" s="9"/>
      <c r="L6509" s="9"/>
      <c r="V6509" s="16"/>
    </row>
    <row r="6510" spans="8:22" x14ac:dyDescent="0.2">
      <c r="H6510" s="8"/>
      <c r="I6510" s="9"/>
      <c r="J6510" s="9"/>
      <c r="K6510" s="9"/>
      <c r="L6510" s="9"/>
      <c r="V6510" s="16"/>
    </row>
    <row r="6511" spans="8:22" x14ac:dyDescent="0.2">
      <c r="H6511" s="8"/>
      <c r="I6511" s="9"/>
      <c r="J6511" s="9"/>
      <c r="K6511" s="9"/>
      <c r="L6511" s="9"/>
      <c r="V6511" s="16"/>
    </row>
    <row r="6512" spans="8:22" x14ac:dyDescent="0.2">
      <c r="H6512" s="8"/>
      <c r="I6512" s="9"/>
      <c r="J6512" s="9"/>
      <c r="K6512" s="9"/>
      <c r="L6512" s="9"/>
      <c r="V6512" s="16"/>
    </row>
    <row r="6513" spans="8:22" x14ac:dyDescent="0.2">
      <c r="H6513" s="8"/>
      <c r="I6513" s="9"/>
      <c r="J6513" s="9"/>
      <c r="K6513" s="9"/>
      <c r="L6513" s="9"/>
      <c r="V6513" s="16"/>
    </row>
    <row r="6514" spans="8:22" x14ac:dyDescent="0.2">
      <c r="H6514" s="8"/>
      <c r="I6514" s="9"/>
      <c r="J6514" s="9"/>
      <c r="K6514" s="9"/>
      <c r="L6514" s="9"/>
      <c r="V6514" s="16"/>
    </row>
    <row r="6515" spans="8:22" x14ac:dyDescent="0.2">
      <c r="H6515" s="8"/>
      <c r="I6515" s="9"/>
      <c r="J6515" s="9"/>
      <c r="K6515" s="9"/>
      <c r="L6515" s="9"/>
      <c r="V6515" s="16"/>
    </row>
    <row r="6516" spans="8:22" x14ac:dyDescent="0.2">
      <c r="H6516" s="8"/>
      <c r="I6516" s="9"/>
      <c r="J6516" s="9"/>
      <c r="K6516" s="9"/>
      <c r="L6516" s="9"/>
      <c r="V6516" s="16"/>
    </row>
    <row r="6517" spans="8:22" x14ac:dyDescent="0.2">
      <c r="H6517" s="8"/>
      <c r="I6517" s="9"/>
      <c r="J6517" s="9"/>
      <c r="K6517" s="9"/>
      <c r="L6517" s="9"/>
      <c r="V6517" s="16"/>
    </row>
    <row r="6518" spans="8:22" x14ac:dyDescent="0.2">
      <c r="H6518" s="8"/>
      <c r="I6518" s="9"/>
      <c r="J6518" s="9"/>
      <c r="K6518" s="9"/>
      <c r="L6518" s="9"/>
      <c r="V6518" s="16"/>
    </row>
    <row r="6519" spans="8:22" x14ac:dyDescent="0.2">
      <c r="H6519" s="8"/>
      <c r="I6519" s="9"/>
      <c r="J6519" s="9"/>
      <c r="K6519" s="9"/>
      <c r="L6519" s="9"/>
      <c r="V6519" s="16"/>
    </row>
    <row r="6520" spans="8:22" x14ac:dyDescent="0.2">
      <c r="H6520" s="8"/>
      <c r="I6520" s="9"/>
      <c r="J6520" s="9"/>
      <c r="K6520" s="9"/>
      <c r="L6520" s="9"/>
      <c r="V6520" s="16"/>
    </row>
    <row r="6521" spans="8:22" x14ac:dyDescent="0.2">
      <c r="H6521" s="8"/>
      <c r="I6521" s="9"/>
      <c r="J6521" s="9"/>
      <c r="K6521" s="9"/>
      <c r="L6521" s="9"/>
      <c r="V6521" s="16"/>
    </row>
    <row r="6522" spans="8:22" x14ac:dyDescent="0.2">
      <c r="H6522" s="8"/>
      <c r="I6522" s="9"/>
      <c r="J6522" s="9"/>
      <c r="K6522" s="9"/>
      <c r="L6522" s="9"/>
      <c r="V6522" s="16"/>
    </row>
    <row r="6523" spans="8:22" x14ac:dyDescent="0.2">
      <c r="H6523" s="8"/>
      <c r="I6523" s="9"/>
      <c r="J6523" s="9"/>
      <c r="K6523" s="9"/>
      <c r="L6523" s="9"/>
      <c r="V6523" s="16"/>
    </row>
    <row r="6524" spans="8:22" x14ac:dyDescent="0.2">
      <c r="H6524" s="8"/>
      <c r="I6524" s="9"/>
      <c r="J6524" s="9"/>
      <c r="K6524" s="9"/>
      <c r="L6524" s="9"/>
      <c r="V6524" s="16"/>
    </row>
    <row r="6525" spans="8:22" x14ac:dyDescent="0.2">
      <c r="H6525" s="8"/>
      <c r="I6525" s="9"/>
      <c r="J6525" s="9"/>
      <c r="K6525" s="9"/>
      <c r="L6525" s="9"/>
      <c r="V6525" s="16"/>
    </row>
    <row r="6526" spans="8:22" x14ac:dyDescent="0.2">
      <c r="H6526" s="8"/>
      <c r="I6526" s="9"/>
      <c r="J6526" s="9"/>
      <c r="K6526" s="9"/>
      <c r="L6526" s="9"/>
      <c r="V6526" s="16"/>
    </row>
    <row r="6527" spans="8:22" x14ac:dyDescent="0.2">
      <c r="H6527" s="8"/>
      <c r="I6527" s="9"/>
      <c r="J6527" s="9"/>
      <c r="K6527" s="9"/>
      <c r="L6527" s="9"/>
      <c r="V6527" s="16"/>
    </row>
    <row r="6528" spans="8:22" x14ac:dyDescent="0.2">
      <c r="H6528" s="8"/>
      <c r="I6528" s="9"/>
      <c r="J6528" s="9"/>
      <c r="K6528" s="9"/>
      <c r="L6528" s="9"/>
      <c r="V6528" s="16"/>
    </row>
    <row r="6529" spans="8:22" x14ac:dyDescent="0.2">
      <c r="H6529" s="8"/>
      <c r="I6529" s="9"/>
      <c r="J6529" s="9"/>
      <c r="K6529" s="9"/>
      <c r="L6529" s="9"/>
      <c r="V6529" s="16"/>
    </row>
    <row r="6530" spans="8:22" x14ac:dyDescent="0.2">
      <c r="H6530" s="8"/>
      <c r="I6530" s="9"/>
      <c r="J6530" s="9"/>
      <c r="K6530" s="9"/>
      <c r="L6530" s="9"/>
      <c r="V6530" s="16"/>
    </row>
    <row r="6531" spans="8:22" x14ac:dyDescent="0.2">
      <c r="H6531" s="8"/>
      <c r="I6531" s="9"/>
      <c r="J6531" s="9"/>
      <c r="K6531" s="9"/>
      <c r="L6531" s="9"/>
      <c r="V6531" s="16"/>
    </row>
    <row r="6532" spans="8:22" x14ac:dyDescent="0.2">
      <c r="H6532" s="8"/>
      <c r="I6532" s="9"/>
      <c r="J6532" s="9"/>
      <c r="K6532" s="9"/>
      <c r="L6532" s="9"/>
      <c r="V6532" s="16"/>
    </row>
    <row r="6533" spans="8:22" x14ac:dyDescent="0.2">
      <c r="H6533" s="8"/>
      <c r="I6533" s="9"/>
      <c r="J6533" s="9"/>
      <c r="K6533" s="9"/>
      <c r="L6533" s="9"/>
      <c r="V6533" s="16"/>
    </row>
    <row r="6534" spans="8:22" x14ac:dyDescent="0.2">
      <c r="H6534" s="8"/>
      <c r="I6534" s="9"/>
      <c r="J6534" s="9"/>
      <c r="K6534" s="9"/>
      <c r="L6534" s="9"/>
      <c r="V6534" s="16"/>
    </row>
    <row r="6535" spans="8:22" x14ac:dyDescent="0.2">
      <c r="H6535" s="8"/>
      <c r="I6535" s="9"/>
      <c r="J6535" s="9"/>
      <c r="K6535" s="9"/>
      <c r="L6535" s="9"/>
      <c r="V6535" s="16"/>
    </row>
    <row r="6536" spans="8:22" x14ac:dyDescent="0.2">
      <c r="H6536" s="8"/>
      <c r="I6536" s="9"/>
      <c r="J6536" s="9"/>
      <c r="K6536" s="9"/>
      <c r="L6536" s="9"/>
      <c r="V6536" s="16"/>
    </row>
    <row r="6537" spans="8:22" x14ac:dyDescent="0.2">
      <c r="H6537" s="8"/>
      <c r="I6537" s="9"/>
      <c r="J6537" s="9"/>
      <c r="K6537" s="9"/>
      <c r="L6537" s="9"/>
      <c r="V6537" s="16"/>
    </row>
    <row r="6538" spans="8:22" x14ac:dyDescent="0.2">
      <c r="H6538" s="8"/>
      <c r="I6538" s="9"/>
      <c r="J6538" s="9"/>
      <c r="K6538" s="9"/>
      <c r="L6538" s="9"/>
      <c r="V6538" s="16"/>
    </row>
    <row r="6539" spans="8:22" x14ac:dyDescent="0.2">
      <c r="H6539" s="8"/>
      <c r="I6539" s="9"/>
      <c r="J6539" s="9"/>
      <c r="K6539" s="9"/>
      <c r="L6539" s="9"/>
      <c r="V6539" s="16"/>
    </row>
    <row r="6540" spans="8:22" x14ac:dyDescent="0.2">
      <c r="H6540" s="8"/>
      <c r="I6540" s="9"/>
      <c r="J6540" s="9"/>
      <c r="K6540" s="9"/>
      <c r="L6540" s="9"/>
      <c r="V6540" s="16"/>
    </row>
    <row r="6541" spans="8:22" x14ac:dyDescent="0.2">
      <c r="H6541" s="8"/>
      <c r="I6541" s="9"/>
      <c r="J6541" s="9"/>
      <c r="K6541" s="9"/>
      <c r="L6541" s="9"/>
      <c r="V6541" s="16"/>
    </row>
    <row r="6542" spans="8:22" x14ac:dyDescent="0.2">
      <c r="H6542" s="8"/>
      <c r="I6542" s="9"/>
      <c r="J6542" s="9"/>
      <c r="K6542" s="9"/>
      <c r="L6542" s="9"/>
      <c r="V6542" s="16"/>
    </row>
    <row r="6543" spans="8:22" x14ac:dyDescent="0.2">
      <c r="H6543" s="8"/>
      <c r="I6543" s="9"/>
      <c r="J6543" s="9"/>
      <c r="K6543" s="9"/>
      <c r="L6543" s="9"/>
      <c r="V6543" s="16"/>
    </row>
    <row r="6544" spans="8:22" x14ac:dyDescent="0.2">
      <c r="H6544" s="8"/>
      <c r="I6544" s="9"/>
      <c r="J6544" s="9"/>
      <c r="K6544" s="9"/>
      <c r="L6544" s="9"/>
      <c r="V6544" s="16"/>
    </row>
    <row r="6545" spans="8:22" x14ac:dyDescent="0.2">
      <c r="H6545" s="8"/>
      <c r="I6545" s="9"/>
      <c r="J6545" s="9"/>
      <c r="K6545" s="9"/>
      <c r="L6545" s="9"/>
      <c r="V6545" s="16"/>
    </row>
    <row r="6546" spans="8:22" x14ac:dyDescent="0.2">
      <c r="H6546" s="8"/>
      <c r="I6546" s="9"/>
      <c r="J6546" s="9"/>
      <c r="K6546" s="9"/>
      <c r="L6546" s="9"/>
      <c r="V6546" s="16"/>
    </row>
    <row r="6547" spans="8:22" x14ac:dyDescent="0.2">
      <c r="H6547" s="8"/>
      <c r="I6547" s="9"/>
      <c r="J6547" s="9"/>
      <c r="K6547" s="9"/>
      <c r="L6547" s="9"/>
      <c r="V6547" s="16"/>
    </row>
    <row r="6548" spans="8:22" x14ac:dyDescent="0.2">
      <c r="H6548" s="8"/>
      <c r="I6548" s="9"/>
      <c r="J6548" s="9"/>
      <c r="K6548" s="9"/>
      <c r="L6548" s="9"/>
      <c r="V6548" s="16"/>
    </row>
    <row r="6549" spans="8:22" x14ac:dyDescent="0.2">
      <c r="H6549" s="8"/>
      <c r="I6549" s="9"/>
      <c r="J6549" s="9"/>
      <c r="K6549" s="9"/>
      <c r="L6549" s="9"/>
      <c r="V6549" s="16"/>
    </row>
    <row r="6550" spans="8:22" x14ac:dyDescent="0.2">
      <c r="H6550" s="8"/>
      <c r="I6550" s="9"/>
      <c r="J6550" s="9"/>
      <c r="K6550" s="9"/>
      <c r="L6550" s="9"/>
      <c r="V6550" s="16"/>
    </row>
    <row r="6551" spans="8:22" x14ac:dyDescent="0.2">
      <c r="H6551" s="8"/>
      <c r="I6551" s="9"/>
      <c r="J6551" s="9"/>
      <c r="K6551" s="9"/>
      <c r="L6551" s="9"/>
      <c r="V6551" s="16"/>
    </row>
    <row r="6552" spans="8:22" x14ac:dyDescent="0.2">
      <c r="H6552" s="8"/>
      <c r="I6552" s="9"/>
      <c r="J6552" s="9"/>
      <c r="K6552" s="9"/>
      <c r="L6552" s="9"/>
      <c r="V6552" s="16"/>
    </row>
    <row r="6553" spans="8:22" x14ac:dyDescent="0.2">
      <c r="H6553" s="8"/>
      <c r="I6553" s="9"/>
      <c r="J6553" s="9"/>
      <c r="K6553" s="9"/>
      <c r="L6553" s="9"/>
      <c r="V6553" s="16"/>
    </row>
    <row r="6554" spans="8:22" x14ac:dyDescent="0.2">
      <c r="H6554" s="8"/>
      <c r="I6554" s="9"/>
      <c r="J6554" s="9"/>
      <c r="K6554" s="9"/>
      <c r="L6554" s="9"/>
      <c r="V6554" s="16"/>
    </row>
    <row r="6555" spans="8:22" x14ac:dyDescent="0.2">
      <c r="H6555" s="8"/>
      <c r="I6555" s="9"/>
      <c r="J6555" s="9"/>
      <c r="K6555" s="9"/>
      <c r="L6555" s="9"/>
      <c r="V6555" s="16"/>
    </row>
    <row r="6556" spans="8:22" x14ac:dyDescent="0.2">
      <c r="H6556" s="8"/>
      <c r="I6556" s="9"/>
      <c r="J6556" s="9"/>
      <c r="K6556" s="9"/>
      <c r="L6556" s="9"/>
      <c r="V6556" s="16"/>
    </row>
    <row r="6557" spans="8:22" x14ac:dyDescent="0.2">
      <c r="H6557" s="8"/>
      <c r="I6557" s="9"/>
      <c r="J6557" s="9"/>
      <c r="K6557" s="9"/>
      <c r="L6557" s="9"/>
      <c r="V6557" s="16"/>
    </row>
    <row r="6558" spans="8:22" x14ac:dyDescent="0.2">
      <c r="H6558" s="8"/>
      <c r="I6558" s="9"/>
      <c r="J6558" s="9"/>
      <c r="K6558" s="9"/>
      <c r="L6558" s="9"/>
      <c r="V6558" s="16"/>
    </row>
    <row r="6559" spans="8:22" x14ac:dyDescent="0.2">
      <c r="H6559" s="8"/>
      <c r="I6559" s="9"/>
      <c r="J6559" s="9"/>
      <c r="K6559" s="9"/>
      <c r="L6559" s="9"/>
      <c r="V6559" s="16"/>
    </row>
    <row r="6560" spans="8:22" x14ac:dyDescent="0.2">
      <c r="H6560" s="8"/>
      <c r="I6560" s="9"/>
      <c r="J6560" s="9"/>
      <c r="K6560" s="9"/>
      <c r="L6560" s="9"/>
      <c r="V6560" s="16"/>
    </row>
    <row r="6561" spans="8:22" x14ac:dyDescent="0.2">
      <c r="H6561" s="8"/>
      <c r="I6561" s="9"/>
      <c r="J6561" s="9"/>
      <c r="K6561" s="9"/>
      <c r="L6561" s="9"/>
      <c r="V6561" s="16"/>
    </row>
    <row r="6562" spans="8:22" x14ac:dyDescent="0.2">
      <c r="H6562" s="8"/>
      <c r="I6562" s="9"/>
      <c r="J6562" s="9"/>
      <c r="K6562" s="9"/>
      <c r="L6562" s="9"/>
      <c r="V6562" s="16"/>
    </row>
    <row r="6563" spans="8:22" x14ac:dyDescent="0.2">
      <c r="H6563" s="8"/>
      <c r="I6563" s="9"/>
      <c r="J6563" s="9"/>
      <c r="K6563" s="9"/>
      <c r="L6563" s="9"/>
      <c r="V6563" s="16"/>
    </row>
    <row r="6564" spans="8:22" x14ac:dyDescent="0.2">
      <c r="H6564" s="8"/>
      <c r="I6564" s="9"/>
      <c r="J6564" s="9"/>
      <c r="K6564" s="9"/>
      <c r="L6564" s="9"/>
      <c r="V6564" s="16"/>
    </row>
    <row r="6565" spans="8:22" x14ac:dyDescent="0.2">
      <c r="H6565" s="8"/>
      <c r="I6565" s="9"/>
      <c r="J6565" s="9"/>
      <c r="K6565" s="9"/>
      <c r="L6565" s="9"/>
      <c r="V6565" s="16"/>
    </row>
    <row r="6566" spans="8:22" x14ac:dyDescent="0.2">
      <c r="H6566" s="8"/>
      <c r="I6566" s="9"/>
      <c r="J6566" s="9"/>
      <c r="K6566" s="9"/>
      <c r="L6566" s="9"/>
      <c r="V6566" s="16"/>
    </row>
    <row r="6567" spans="8:22" x14ac:dyDescent="0.2">
      <c r="H6567" s="8"/>
      <c r="I6567" s="9"/>
      <c r="J6567" s="9"/>
      <c r="K6567" s="9"/>
      <c r="L6567" s="9"/>
      <c r="V6567" s="16"/>
    </row>
    <row r="6568" spans="8:22" x14ac:dyDescent="0.2">
      <c r="H6568" s="8"/>
      <c r="I6568" s="9"/>
      <c r="J6568" s="9"/>
      <c r="K6568" s="9"/>
      <c r="L6568" s="9"/>
      <c r="V6568" s="16"/>
    </row>
    <row r="6569" spans="8:22" x14ac:dyDescent="0.2">
      <c r="H6569" s="8"/>
      <c r="I6569" s="9"/>
      <c r="J6569" s="9"/>
      <c r="K6569" s="9"/>
      <c r="L6569" s="9"/>
      <c r="V6569" s="16"/>
    </row>
    <row r="6570" spans="8:22" x14ac:dyDescent="0.2">
      <c r="H6570" s="8"/>
      <c r="I6570" s="9"/>
      <c r="J6570" s="9"/>
      <c r="K6570" s="9"/>
      <c r="L6570" s="9"/>
      <c r="V6570" s="16"/>
    </row>
    <row r="6571" spans="8:22" x14ac:dyDescent="0.2">
      <c r="H6571" s="8"/>
      <c r="I6571" s="9"/>
      <c r="J6571" s="9"/>
      <c r="K6571" s="9"/>
      <c r="L6571" s="9"/>
      <c r="V6571" s="16"/>
    </row>
    <row r="6572" spans="8:22" x14ac:dyDescent="0.2">
      <c r="H6572" s="8"/>
      <c r="I6572" s="9"/>
      <c r="J6572" s="9"/>
      <c r="K6572" s="9"/>
      <c r="L6572" s="9"/>
      <c r="V6572" s="16"/>
    </row>
    <row r="6573" spans="8:22" x14ac:dyDescent="0.2">
      <c r="H6573" s="8"/>
      <c r="I6573" s="9"/>
      <c r="J6573" s="9"/>
      <c r="K6573" s="9"/>
      <c r="L6573" s="9"/>
      <c r="V6573" s="16"/>
    </row>
    <row r="6574" spans="8:22" x14ac:dyDescent="0.2">
      <c r="H6574" s="8"/>
      <c r="I6574" s="9"/>
      <c r="J6574" s="9"/>
      <c r="K6574" s="9"/>
      <c r="L6574" s="9"/>
      <c r="V6574" s="16"/>
    </row>
    <row r="6575" spans="8:22" x14ac:dyDescent="0.2">
      <c r="H6575" s="8"/>
      <c r="I6575" s="9"/>
      <c r="J6575" s="9"/>
      <c r="K6575" s="9"/>
      <c r="L6575" s="9"/>
      <c r="V6575" s="16"/>
    </row>
    <row r="6576" spans="8:22" x14ac:dyDescent="0.2">
      <c r="H6576" s="8"/>
      <c r="I6576" s="9"/>
      <c r="J6576" s="9"/>
      <c r="K6576" s="9"/>
      <c r="L6576" s="9"/>
      <c r="V6576" s="16"/>
    </row>
    <row r="6577" spans="8:22" x14ac:dyDescent="0.2">
      <c r="H6577" s="8"/>
      <c r="I6577" s="9"/>
      <c r="J6577" s="9"/>
      <c r="K6577" s="9"/>
      <c r="L6577" s="9"/>
      <c r="V6577" s="16"/>
    </row>
    <row r="6578" spans="8:22" x14ac:dyDescent="0.2">
      <c r="H6578" s="8"/>
      <c r="I6578" s="9"/>
      <c r="J6578" s="9"/>
      <c r="K6578" s="9"/>
      <c r="L6578" s="9"/>
      <c r="V6578" s="16"/>
    </row>
    <row r="6579" spans="8:22" x14ac:dyDescent="0.2">
      <c r="H6579" s="8"/>
      <c r="I6579" s="9"/>
      <c r="J6579" s="9"/>
      <c r="K6579" s="9"/>
      <c r="L6579" s="9"/>
      <c r="V6579" s="16"/>
    </row>
    <row r="6580" spans="8:22" x14ac:dyDescent="0.2">
      <c r="H6580" s="8"/>
      <c r="I6580" s="9"/>
      <c r="J6580" s="9"/>
      <c r="K6580" s="9"/>
      <c r="L6580" s="9"/>
      <c r="V6580" s="16"/>
    </row>
    <row r="6581" spans="8:22" x14ac:dyDescent="0.2">
      <c r="H6581" s="8"/>
      <c r="I6581" s="9"/>
      <c r="J6581" s="9"/>
      <c r="K6581" s="9"/>
      <c r="L6581" s="9"/>
      <c r="V6581" s="16"/>
    </row>
    <row r="6582" spans="8:22" x14ac:dyDescent="0.2">
      <c r="H6582" s="8"/>
      <c r="I6582" s="9"/>
      <c r="J6582" s="9"/>
      <c r="K6582" s="9"/>
      <c r="L6582" s="9"/>
      <c r="V6582" s="16"/>
    </row>
    <row r="6583" spans="8:22" x14ac:dyDescent="0.2">
      <c r="H6583" s="8"/>
      <c r="I6583" s="9"/>
      <c r="J6583" s="9"/>
      <c r="K6583" s="9"/>
      <c r="L6583" s="9"/>
      <c r="V6583" s="16"/>
    </row>
    <row r="6584" spans="8:22" x14ac:dyDescent="0.2">
      <c r="H6584" s="8"/>
      <c r="I6584" s="9"/>
      <c r="J6584" s="9"/>
      <c r="K6584" s="9"/>
      <c r="L6584" s="9"/>
      <c r="V6584" s="16"/>
    </row>
    <row r="6585" spans="8:22" x14ac:dyDescent="0.2">
      <c r="H6585" s="8"/>
      <c r="I6585" s="9"/>
      <c r="J6585" s="9"/>
      <c r="K6585" s="9"/>
      <c r="L6585" s="9"/>
      <c r="V6585" s="16"/>
    </row>
    <row r="6586" spans="8:22" x14ac:dyDescent="0.2">
      <c r="H6586" s="8"/>
      <c r="I6586" s="9"/>
      <c r="J6586" s="9"/>
      <c r="K6586" s="9"/>
      <c r="L6586" s="9"/>
      <c r="V6586" s="16"/>
    </row>
    <row r="6587" spans="8:22" x14ac:dyDescent="0.2">
      <c r="H6587" s="8"/>
      <c r="I6587" s="9"/>
      <c r="J6587" s="9"/>
      <c r="K6587" s="9"/>
      <c r="L6587" s="9"/>
      <c r="V6587" s="16"/>
    </row>
    <row r="6588" spans="8:22" x14ac:dyDescent="0.2">
      <c r="H6588" s="8"/>
      <c r="I6588" s="9"/>
      <c r="J6588" s="9"/>
      <c r="K6588" s="9"/>
      <c r="L6588" s="9"/>
      <c r="V6588" s="16"/>
    </row>
    <row r="6589" spans="8:22" x14ac:dyDescent="0.2">
      <c r="H6589" s="8"/>
      <c r="I6589" s="9"/>
      <c r="J6589" s="9"/>
      <c r="K6589" s="9"/>
      <c r="L6589" s="9"/>
      <c r="V6589" s="16"/>
    </row>
    <row r="6590" spans="8:22" x14ac:dyDescent="0.2">
      <c r="H6590" s="8"/>
      <c r="I6590" s="9"/>
      <c r="J6590" s="9"/>
      <c r="K6590" s="9"/>
      <c r="L6590" s="9"/>
      <c r="V6590" s="16"/>
    </row>
    <row r="6591" spans="8:22" x14ac:dyDescent="0.2">
      <c r="H6591" s="8"/>
      <c r="I6591" s="9"/>
      <c r="J6591" s="9"/>
      <c r="K6591" s="9"/>
      <c r="L6591" s="9"/>
      <c r="V6591" s="16"/>
    </row>
    <row r="6592" spans="8:22" x14ac:dyDescent="0.2">
      <c r="H6592" s="8"/>
      <c r="I6592" s="9"/>
      <c r="J6592" s="9"/>
      <c r="K6592" s="9"/>
      <c r="L6592" s="9"/>
      <c r="V6592" s="16"/>
    </row>
    <row r="6593" spans="8:22" x14ac:dyDescent="0.2">
      <c r="H6593" s="8"/>
      <c r="I6593" s="9"/>
      <c r="J6593" s="9"/>
      <c r="K6593" s="9"/>
      <c r="L6593" s="9"/>
      <c r="V6593" s="16"/>
    </row>
    <row r="6594" spans="8:22" x14ac:dyDescent="0.2">
      <c r="H6594" s="8"/>
      <c r="I6594" s="9"/>
      <c r="J6594" s="9"/>
      <c r="K6594" s="9"/>
      <c r="L6594" s="9"/>
      <c r="V6594" s="16"/>
    </row>
    <row r="6595" spans="8:22" x14ac:dyDescent="0.2">
      <c r="H6595" s="8"/>
      <c r="I6595" s="9"/>
      <c r="J6595" s="9"/>
      <c r="K6595" s="9"/>
      <c r="L6595" s="9"/>
      <c r="V6595" s="16"/>
    </row>
    <row r="6596" spans="8:22" x14ac:dyDescent="0.2">
      <c r="H6596" s="8"/>
      <c r="I6596" s="9"/>
      <c r="J6596" s="9"/>
      <c r="K6596" s="9"/>
      <c r="L6596" s="9"/>
      <c r="V6596" s="16"/>
    </row>
    <row r="6597" spans="8:22" x14ac:dyDescent="0.2">
      <c r="H6597" s="8"/>
      <c r="I6597" s="9"/>
      <c r="J6597" s="9"/>
      <c r="K6597" s="9"/>
      <c r="L6597" s="9"/>
      <c r="V6597" s="16"/>
    </row>
    <row r="6598" spans="8:22" x14ac:dyDescent="0.2">
      <c r="H6598" s="8"/>
      <c r="I6598" s="9"/>
      <c r="J6598" s="9"/>
      <c r="K6598" s="9"/>
      <c r="L6598" s="9"/>
      <c r="V6598" s="16"/>
    </row>
    <row r="6599" spans="8:22" x14ac:dyDescent="0.2">
      <c r="H6599" s="8"/>
      <c r="I6599" s="9"/>
      <c r="J6599" s="9"/>
      <c r="K6599" s="9"/>
      <c r="L6599" s="9"/>
      <c r="V6599" s="16"/>
    </row>
    <row r="6600" spans="8:22" x14ac:dyDescent="0.2">
      <c r="H6600" s="8"/>
      <c r="I6600" s="9"/>
      <c r="J6600" s="9"/>
      <c r="K6600" s="9"/>
      <c r="L6600" s="9"/>
      <c r="V6600" s="16"/>
    </row>
    <row r="6601" spans="8:22" x14ac:dyDescent="0.2">
      <c r="H6601" s="8"/>
      <c r="I6601" s="9"/>
      <c r="J6601" s="9"/>
      <c r="K6601" s="9"/>
      <c r="L6601" s="9"/>
      <c r="V6601" s="16"/>
    </row>
    <row r="6602" spans="8:22" x14ac:dyDescent="0.2">
      <c r="H6602" s="8"/>
      <c r="I6602" s="9"/>
      <c r="J6602" s="9"/>
      <c r="K6602" s="9"/>
      <c r="L6602" s="9"/>
      <c r="V6602" s="16"/>
    </row>
    <row r="6603" spans="8:22" x14ac:dyDescent="0.2">
      <c r="H6603" s="8"/>
      <c r="I6603" s="9"/>
      <c r="J6603" s="9"/>
      <c r="K6603" s="9"/>
      <c r="L6603" s="9"/>
      <c r="V6603" s="16"/>
    </row>
    <row r="6604" spans="8:22" x14ac:dyDescent="0.2">
      <c r="H6604" s="8"/>
      <c r="I6604" s="9"/>
      <c r="J6604" s="9"/>
      <c r="K6604" s="9"/>
      <c r="L6604" s="9"/>
      <c r="V6604" s="16"/>
    </row>
    <row r="6605" spans="8:22" x14ac:dyDescent="0.2">
      <c r="H6605" s="8"/>
      <c r="I6605" s="9"/>
      <c r="J6605" s="9"/>
      <c r="K6605" s="9"/>
      <c r="L6605" s="9"/>
      <c r="V6605" s="16"/>
    </row>
    <row r="6606" spans="8:22" x14ac:dyDescent="0.2">
      <c r="H6606" s="8"/>
      <c r="I6606" s="9"/>
      <c r="J6606" s="9"/>
      <c r="K6606" s="9"/>
      <c r="L6606" s="9"/>
      <c r="V6606" s="16"/>
    </row>
    <row r="6607" spans="8:22" x14ac:dyDescent="0.2">
      <c r="H6607" s="8"/>
      <c r="I6607" s="9"/>
      <c r="J6607" s="9"/>
      <c r="K6607" s="9"/>
      <c r="L6607" s="9"/>
      <c r="V6607" s="16"/>
    </row>
    <row r="6608" spans="8:22" x14ac:dyDescent="0.2">
      <c r="H6608" s="8"/>
      <c r="I6608" s="9"/>
      <c r="J6608" s="9"/>
      <c r="K6608" s="9"/>
      <c r="L6608" s="9"/>
      <c r="V6608" s="16"/>
    </row>
    <row r="6609" spans="8:22" x14ac:dyDescent="0.2">
      <c r="H6609" s="8"/>
      <c r="I6609" s="9"/>
      <c r="J6609" s="9"/>
      <c r="K6609" s="9"/>
      <c r="L6609" s="9"/>
      <c r="V6609" s="16"/>
    </row>
    <row r="6610" spans="8:22" x14ac:dyDescent="0.2">
      <c r="H6610" s="8"/>
      <c r="I6610" s="9"/>
      <c r="J6610" s="9"/>
      <c r="K6610" s="9"/>
      <c r="L6610" s="9"/>
      <c r="V6610" s="16"/>
    </row>
    <row r="6611" spans="8:22" x14ac:dyDescent="0.2">
      <c r="H6611" s="8"/>
      <c r="I6611" s="9"/>
      <c r="J6611" s="9"/>
      <c r="K6611" s="9"/>
      <c r="L6611" s="9"/>
      <c r="V6611" s="16"/>
    </row>
    <row r="6612" spans="8:22" x14ac:dyDescent="0.2">
      <c r="H6612" s="8"/>
      <c r="I6612" s="9"/>
      <c r="J6612" s="9"/>
      <c r="K6612" s="9"/>
      <c r="L6612" s="9"/>
      <c r="V6612" s="16"/>
    </row>
    <row r="6613" spans="8:22" x14ac:dyDescent="0.2">
      <c r="H6613" s="8"/>
      <c r="I6613" s="9"/>
      <c r="J6613" s="9"/>
      <c r="K6613" s="9"/>
      <c r="L6613" s="9"/>
      <c r="V6613" s="16"/>
    </row>
    <row r="6614" spans="8:22" x14ac:dyDescent="0.2">
      <c r="H6614" s="8"/>
      <c r="I6614" s="9"/>
      <c r="J6614" s="9"/>
      <c r="K6614" s="9"/>
      <c r="L6614" s="9"/>
      <c r="V6614" s="16"/>
    </row>
    <row r="6615" spans="8:22" x14ac:dyDescent="0.2">
      <c r="H6615" s="8"/>
      <c r="I6615" s="9"/>
      <c r="J6615" s="9"/>
      <c r="K6615" s="9"/>
      <c r="L6615" s="9"/>
      <c r="V6615" s="16"/>
    </row>
    <row r="6616" spans="8:22" x14ac:dyDescent="0.2">
      <c r="H6616" s="8"/>
      <c r="I6616" s="9"/>
      <c r="J6616" s="9"/>
      <c r="K6616" s="9"/>
      <c r="L6616" s="9"/>
      <c r="V6616" s="16"/>
    </row>
    <row r="6617" spans="8:22" x14ac:dyDescent="0.2">
      <c r="H6617" s="8"/>
      <c r="I6617" s="9"/>
      <c r="J6617" s="9"/>
      <c r="K6617" s="9"/>
      <c r="L6617" s="9"/>
      <c r="V6617" s="16"/>
    </row>
    <row r="6618" spans="8:22" x14ac:dyDescent="0.2">
      <c r="H6618" s="8"/>
      <c r="I6618" s="9"/>
      <c r="J6618" s="9"/>
      <c r="K6618" s="9"/>
      <c r="L6618" s="9"/>
      <c r="V6618" s="16"/>
    </row>
    <row r="6619" spans="8:22" x14ac:dyDescent="0.2">
      <c r="H6619" s="8"/>
      <c r="I6619" s="9"/>
      <c r="J6619" s="9"/>
      <c r="K6619" s="9"/>
      <c r="L6619" s="9"/>
      <c r="V6619" s="16"/>
    </row>
    <row r="6620" spans="8:22" x14ac:dyDescent="0.2">
      <c r="H6620" s="8"/>
      <c r="I6620" s="9"/>
      <c r="J6620" s="9"/>
      <c r="K6620" s="9"/>
      <c r="L6620" s="9"/>
      <c r="V6620" s="16"/>
    </row>
    <row r="6621" spans="8:22" x14ac:dyDescent="0.2">
      <c r="H6621" s="8"/>
      <c r="I6621" s="9"/>
      <c r="J6621" s="9"/>
      <c r="K6621" s="9"/>
      <c r="L6621" s="9"/>
      <c r="V6621" s="16"/>
    </row>
    <row r="6622" spans="8:22" x14ac:dyDescent="0.2">
      <c r="H6622" s="8"/>
      <c r="I6622" s="9"/>
      <c r="J6622" s="9"/>
      <c r="K6622" s="9"/>
      <c r="L6622" s="9"/>
      <c r="V6622" s="16"/>
    </row>
    <row r="6623" spans="8:22" x14ac:dyDescent="0.2">
      <c r="H6623" s="8"/>
      <c r="I6623" s="9"/>
      <c r="J6623" s="9"/>
      <c r="K6623" s="9"/>
      <c r="L6623" s="9"/>
      <c r="V6623" s="16"/>
    </row>
    <row r="6624" spans="8:22" x14ac:dyDescent="0.2">
      <c r="H6624" s="8"/>
      <c r="I6624" s="9"/>
      <c r="J6624" s="9"/>
      <c r="K6624" s="9"/>
      <c r="L6624" s="9"/>
      <c r="V6624" s="16"/>
    </row>
    <row r="6625" spans="8:22" x14ac:dyDescent="0.2">
      <c r="H6625" s="8"/>
      <c r="I6625" s="9"/>
      <c r="J6625" s="9"/>
      <c r="K6625" s="9"/>
      <c r="L6625" s="9"/>
      <c r="V6625" s="16"/>
    </row>
    <row r="6626" spans="8:22" x14ac:dyDescent="0.2">
      <c r="H6626" s="8"/>
      <c r="I6626" s="9"/>
      <c r="J6626" s="9"/>
      <c r="K6626" s="9"/>
      <c r="L6626" s="9"/>
      <c r="V6626" s="16"/>
    </row>
    <row r="6627" spans="8:22" x14ac:dyDescent="0.2">
      <c r="H6627" s="8"/>
      <c r="I6627" s="9"/>
      <c r="J6627" s="9"/>
      <c r="K6627" s="9"/>
      <c r="L6627" s="9"/>
      <c r="V6627" s="16"/>
    </row>
    <row r="6628" spans="8:22" x14ac:dyDescent="0.2">
      <c r="H6628" s="8"/>
      <c r="I6628" s="9"/>
      <c r="J6628" s="9"/>
      <c r="K6628" s="9"/>
      <c r="L6628" s="9"/>
      <c r="V6628" s="16"/>
    </row>
    <row r="6629" spans="8:22" x14ac:dyDescent="0.2">
      <c r="H6629" s="8"/>
      <c r="I6629" s="9"/>
      <c r="J6629" s="9"/>
      <c r="K6629" s="9"/>
      <c r="L6629" s="9"/>
      <c r="V6629" s="16"/>
    </row>
    <row r="6630" spans="8:22" x14ac:dyDescent="0.2">
      <c r="H6630" s="8"/>
      <c r="I6630" s="9"/>
      <c r="J6630" s="9"/>
      <c r="K6630" s="9"/>
      <c r="L6630" s="9"/>
      <c r="V6630" s="16"/>
    </row>
    <row r="6631" spans="8:22" x14ac:dyDescent="0.2">
      <c r="H6631" s="8"/>
      <c r="I6631" s="9"/>
      <c r="J6631" s="9"/>
      <c r="K6631" s="9"/>
      <c r="L6631" s="9"/>
      <c r="V6631" s="16"/>
    </row>
    <row r="6632" spans="8:22" x14ac:dyDescent="0.2">
      <c r="H6632" s="8"/>
      <c r="I6632" s="9"/>
      <c r="J6632" s="9"/>
      <c r="K6632" s="9"/>
      <c r="L6632" s="9"/>
      <c r="V6632" s="16"/>
    </row>
    <row r="6633" spans="8:22" x14ac:dyDescent="0.2">
      <c r="H6633" s="8"/>
      <c r="I6633" s="9"/>
      <c r="J6633" s="9"/>
      <c r="K6633" s="9"/>
      <c r="L6633" s="9"/>
      <c r="V6633" s="16"/>
    </row>
    <row r="6634" spans="8:22" x14ac:dyDescent="0.2">
      <c r="H6634" s="8"/>
      <c r="I6634" s="9"/>
      <c r="J6634" s="9"/>
      <c r="K6634" s="9"/>
      <c r="L6634" s="9"/>
      <c r="V6634" s="16"/>
    </row>
    <row r="6635" spans="8:22" x14ac:dyDescent="0.2">
      <c r="H6635" s="8"/>
      <c r="I6635" s="9"/>
      <c r="J6635" s="9"/>
      <c r="K6635" s="9"/>
      <c r="L6635" s="9"/>
      <c r="V6635" s="16"/>
    </row>
    <row r="6636" spans="8:22" x14ac:dyDescent="0.2">
      <c r="H6636" s="8"/>
      <c r="I6636" s="9"/>
      <c r="J6636" s="9"/>
      <c r="K6636" s="9"/>
      <c r="L6636" s="9"/>
      <c r="V6636" s="16"/>
    </row>
    <row r="6637" spans="8:22" x14ac:dyDescent="0.2">
      <c r="H6637" s="8"/>
      <c r="I6637" s="9"/>
      <c r="J6637" s="9"/>
      <c r="K6637" s="9"/>
      <c r="L6637" s="9"/>
      <c r="V6637" s="16"/>
    </row>
    <row r="6638" spans="8:22" x14ac:dyDescent="0.2">
      <c r="H6638" s="8"/>
      <c r="I6638" s="9"/>
      <c r="J6638" s="9"/>
      <c r="K6638" s="9"/>
      <c r="L6638" s="9"/>
      <c r="V6638" s="16"/>
    </row>
    <row r="6639" spans="8:22" x14ac:dyDescent="0.2">
      <c r="H6639" s="8"/>
      <c r="I6639" s="9"/>
      <c r="J6639" s="9"/>
      <c r="K6639" s="9"/>
      <c r="L6639" s="9"/>
      <c r="V6639" s="16"/>
    </row>
    <row r="6640" spans="8:22" x14ac:dyDescent="0.2">
      <c r="H6640" s="8"/>
      <c r="I6640" s="9"/>
      <c r="J6640" s="9"/>
      <c r="K6640" s="9"/>
      <c r="L6640" s="9"/>
      <c r="V6640" s="16"/>
    </row>
    <row r="6641" spans="8:22" x14ac:dyDescent="0.2">
      <c r="H6641" s="8"/>
      <c r="I6641" s="9"/>
      <c r="J6641" s="9"/>
      <c r="K6641" s="9"/>
      <c r="L6641" s="9"/>
      <c r="V6641" s="16"/>
    </row>
    <row r="6642" spans="8:22" x14ac:dyDescent="0.2">
      <c r="H6642" s="8"/>
      <c r="I6642" s="9"/>
      <c r="J6642" s="9"/>
      <c r="K6642" s="9"/>
      <c r="L6642" s="9"/>
      <c r="V6642" s="16"/>
    </row>
    <row r="6643" spans="8:22" x14ac:dyDescent="0.2">
      <c r="H6643" s="8"/>
      <c r="I6643" s="9"/>
      <c r="J6643" s="9"/>
      <c r="K6643" s="9"/>
      <c r="L6643" s="9"/>
      <c r="V6643" s="16"/>
    </row>
    <row r="6644" spans="8:22" x14ac:dyDescent="0.2">
      <c r="H6644" s="8"/>
      <c r="I6644" s="9"/>
      <c r="J6644" s="9"/>
      <c r="K6644" s="9"/>
      <c r="L6644" s="9"/>
      <c r="V6644" s="16"/>
    </row>
    <row r="6645" spans="8:22" x14ac:dyDescent="0.2">
      <c r="H6645" s="8"/>
      <c r="I6645" s="9"/>
      <c r="J6645" s="9"/>
      <c r="K6645" s="9"/>
      <c r="L6645" s="9"/>
      <c r="V6645" s="16"/>
    </row>
    <row r="6646" spans="8:22" x14ac:dyDescent="0.2">
      <c r="H6646" s="8"/>
      <c r="I6646" s="9"/>
      <c r="J6646" s="9"/>
      <c r="K6646" s="9"/>
      <c r="L6646" s="9"/>
      <c r="V6646" s="16"/>
    </row>
    <row r="6647" spans="8:22" x14ac:dyDescent="0.2">
      <c r="H6647" s="8"/>
      <c r="I6647" s="9"/>
      <c r="J6647" s="9"/>
      <c r="K6647" s="9"/>
      <c r="L6647" s="9"/>
      <c r="V6647" s="16"/>
    </row>
    <row r="6648" spans="8:22" x14ac:dyDescent="0.2">
      <c r="H6648" s="8"/>
      <c r="I6648" s="9"/>
      <c r="J6648" s="9"/>
      <c r="K6648" s="9"/>
      <c r="L6648" s="9"/>
      <c r="V6648" s="16"/>
    </row>
    <row r="6649" spans="8:22" x14ac:dyDescent="0.2">
      <c r="H6649" s="8"/>
      <c r="I6649" s="9"/>
      <c r="J6649" s="9"/>
      <c r="K6649" s="9"/>
      <c r="L6649" s="9"/>
      <c r="V6649" s="16"/>
    </row>
    <row r="6650" spans="8:22" x14ac:dyDescent="0.2">
      <c r="H6650" s="8"/>
      <c r="I6650" s="9"/>
      <c r="J6650" s="9"/>
      <c r="K6650" s="9"/>
      <c r="L6650" s="9"/>
      <c r="V6650" s="16"/>
    </row>
    <row r="6651" spans="8:22" x14ac:dyDescent="0.2">
      <c r="H6651" s="8"/>
      <c r="I6651" s="9"/>
      <c r="J6651" s="9"/>
      <c r="K6651" s="9"/>
      <c r="L6651" s="9"/>
      <c r="V6651" s="16"/>
    </row>
    <row r="6652" spans="8:22" x14ac:dyDescent="0.2">
      <c r="H6652" s="8"/>
      <c r="I6652" s="9"/>
      <c r="J6652" s="9"/>
      <c r="K6652" s="9"/>
      <c r="L6652" s="9"/>
      <c r="V6652" s="16"/>
    </row>
    <row r="6653" spans="8:22" x14ac:dyDescent="0.2">
      <c r="H6653" s="8"/>
      <c r="I6653" s="9"/>
      <c r="J6653" s="9"/>
      <c r="K6653" s="9"/>
      <c r="L6653" s="9"/>
      <c r="V6653" s="16"/>
    </row>
    <row r="6654" spans="8:22" x14ac:dyDescent="0.2">
      <c r="H6654" s="8"/>
      <c r="I6654" s="9"/>
      <c r="J6654" s="9"/>
      <c r="K6654" s="9"/>
      <c r="L6654" s="9"/>
      <c r="V6654" s="16"/>
    </row>
    <row r="6655" spans="8:22" x14ac:dyDescent="0.2">
      <c r="H6655" s="8"/>
      <c r="I6655" s="9"/>
      <c r="J6655" s="9"/>
      <c r="K6655" s="9"/>
      <c r="L6655" s="9"/>
      <c r="V6655" s="16"/>
    </row>
    <row r="6656" spans="8:22" x14ac:dyDescent="0.2">
      <c r="H6656" s="8"/>
      <c r="I6656" s="9"/>
      <c r="J6656" s="9"/>
      <c r="K6656" s="9"/>
      <c r="L6656" s="9"/>
      <c r="V6656" s="16"/>
    </row>
    <row r="6657" spans="8:22" x14ac:dyDescent="0.2">
      <c r="H6657" s="8"/>
      <c r="I6657" s="9"/>
      <c r="J6657" s="9"/>
      <c r="K6657" s="9"/>
      <c r="L6657" s="9"/>
      <c r="V6657" s="16"/>
    </row>
    <row r="6658" spans="8:22" x14ac:dyDescent="0.2">
      <c r="H6658" s="8"/>
      <c r="I6658" s="9"/>
      <c r="J6658" s="9"/>
      <c r="K6658" s="9"/>
      <c r="L6658" s="9"/>
      <c r="V6658" s="16"/>
    </row>
    <row r="6659" spans="8:22" x14ac:dyDescent="0.2">
      <c r="H6659" s="8"/>
      <c r="I6659" s="9"/>
      <c r="J6659" s="9"/>
      <c r="K6659" s="9"/>
      <c r="L6659" s="9"/>
      <c r="V6659" s="16"/>
    </row>
    <row r="6660" spans="8:22" x14ac:dyDescent="0.2">
      <c r="H6660" s="8"/>
      <c r="I6660" s="9"/>
      <c r="J6660" s="9"/>
      <c r="K6660" s="9"/>
      <c r="L6660" s="9"/>
      <c r="V6660" s="16"/>
    </row>
    <row r="6661" spans="8:22" x14ac:dyDescent="0.2">
      <c r="H6661" s="8"/>
      <c r="I6661" s="9"/>
      <c r="J6661" s="9"/>
      <c r="K6661" s="9"/>
      <c r="L6661" s="9"/>
      <c r="V6661" s="16"/>
    </row>
    <row r="6662" spans="8:22" x14ac:dyDescent="0.2">
      <c r="H6662" s="8"/>
      <c r="I6662" s="9"/>
      <c r="J6662" s="9"/>
      <c r="K6662" s="9"/>
      <c r="L6662" s="9"/>
      <c r="V6662" s="16"/>
    </row>
    <row r="6663" spans="8:22" x14ac:dyDescent="0.2">
      <c r="H6663" s="8"/>
      <c r="I6663" s="9"/>
      <c r="J6663" s="9"/>
      <c r="K6663" s="9"/>
      <c r="L6663" s="9"/>
      <c r="V6663" s="16"/>
    </row>
    <row r="6664" spans="8:22" x14ac:dyDescent="0.2">
      <c r="H6664" s="8"/>
      <c r="I6664" s="9"/>
      <c r="J6664" s="9"/>
      <c r="K6664" s="9"/>
      <c r="L6664" s="9"/>
      <c r="V6664" s="16"/>
    </row>
    <row r="6665" spans="8:22" x14ac:dyDescent="0.2">
      <c r="H6665" s="8"/>
      <c r="I6665" s="9"/>
      <c r="J6665" s="9"/>
      <c r="K6665" s="9"/>
      <c r="L6665" s="9"/>
      <c r="V6665" s="16"/>
    </row>
    <row r="6666" spans="8:22" x14ac:dyDescent="0.2">
      <c r="H6666" s="8"/>
      <c r="I6666" s="9"/>
      <c r="J6666" s="9"/>
      <c r="K6666" s="9"/>
      <c r="L6666" s="9"/>
      <c r="V6666" s="16"/>
    </row>
    <row r="6667" spans="8:22" x14ac:dyDescent="0.2">
      <c r="H6667" s="8"/>
      <c r="I6667" s="9"/>
      <c r="J6667" s="9"/>
      <c r="K6667" s="9"/>
      <c r="L6667" s="9"/>
      <c r="V6667" s="16"/>
    </row>
    <row r="6668" spans="8:22" x14ac:dyDescent="0.2">
      <c r="H6668" s="8"/>
      <c r="I6668" s="9"/>
      <c r="J6668" s="9"/>
      <c r="K6668" s="9"/>
      <c r="L6668" s="9"/>
      <c r="V6668" s="16"/>
    </row>
    <row r="6669" spans="8:22" x14ac:dyDescent="0.2">
      <c r="H6669" s="8"/>
      <c r="I6669" s="9"/>
      <c r="J6669" s="9"/>
      <c r="K6669" s="9"/>
      <c r="L6669" s="9"/>
      <c r="V6669" s="16"/>
    </row>
    <row r="6670" spans="8:22" x14ac:dyDescent="0.2">
      <c r="H6670" s="8"/>
      <c r="I6670" s="9"/>
      <c r="J6670" s="9"/>
      <c r="K6670" s="9"/>
      <c r="L6670" s="9"/>
      <c r="V6670" s="16"/>
    </row>
    <row r="6671" spans="8:22" x14ac:dyDescent="0.2">
      <c r="H6671" s="8"/>
      <c r="I6671" s="9"/>
      <c r="J6671" s="9"/>
      <c r="K6671" s="9"/>
      <c r="L6671" s="9"/>
      <c r="V6671" s="16"/>
    </row>
    <row r="6672" spans="8:22" x14ac:dyDescent="0.2">
      <c r="H6672" s="8"/>
      <c r="I6672" s="9"/>
      <c r="J6672" s="9"/>
      <c r="K6672" s="9"/>
      <c r="L6672" s="9"/>
      <c r="V6672" s="16"/>
    </row>
    <row r="6673" spans="8:22" x14ac:dyDescent="0.2">
      <c r="H6673" s="8"/>
      <c r="I6673" s="9"/>
      <c r="J6673" s="9"/>
      <c r="K6673" s="9"/>
      <c r="L6673" s="9"/>
      <c r="V6673" s="16"/>
    </row>
    <row r="6674" spans="8:22" x14ac:dyDescent="0.2">
      <c r="H6674" s="8"/>
      <c r="I6674" s="9"/>
      <c r="J6674" s="9"/>
      <c r="K6674" s="9"/>
      <c r="L6674" s="9"/>
      <c r="V6674" s="16"/>
    </row>
    <row r="6675" spans="8:22" x14ac:dyDescent="0.2">
      <c r="H6675" s="8"/>
      <c r="I6675" s="9"/>
      <c r="J6675" s="9"/>
      <c r="K6675" s="9"/>
      <c r="L6675" s="9"/>
      <c r="V6675" s="16"/>
    </row>
    <row r="6676" spans="8:22" x14ac:dyDescent="0.2">
      <c r="H6676" s="8"/>
      <c r="I6676" s="9"/>
      <c r="J6676" s="9"/>
      <c r="K6676" s="9"/>
      <c r="L6676" s="9"/>
      <c r="V6676" s="16"/>
    </row>
    <row r="6677" spans="8:22" x14ac:dyDescent="0.2">
      <c r="H6677" s="8"/>
      <c r="I6677" s="9"/>
      <c r="J6677" s="9"/>
      <c r="K6677" s="9"/>
      <c r="L6677" s="9"/>
      <c r="V6677" s="16"/>
    </row>
    <row r="6678" spans="8:22" x14ac:dyDescent="0.2">
      <c r="H6678" s="8"/>
      <c r="I6678" s="9"/>
      <c r="J6678" s="9"/>
      <c r="K6678" s="9"/>
      <c r="L6678" s="9"/>
      <c r="V6678" s="16"/>
    </row>
    <row r="6679" spans="8:22" x14ac:dyDescent="0.2">
      <c r="H6679" s="8"/>
      <c r="I6679" s="9"/>
      <c r="J6679" s="9"/>
      <c r="K6679" s="9"/>
      <c r="L6679" s="9"/>
      <c r="V6679" s="16"/>
    </row>
    <row r="6680" spans="8:22" x14ac:dyDescent="0.2">
      <c r="H6680" s="8"/>
      <c r="I6680" s="9"/>
      <c r="J6680" s="9"/>
      <c r="K6680" s="9"/>
      <c r="L6680" s="9"/>
      <c r="V6680" s="16"/>
    </row>
    <row r="6681" spans="8:22" x14ac:dyDescent="0.2">
      <c r="H6681" s="8"/>
      <c r="I6681" s="9"/>
      <c r="J6681" s="9"/>
      <c r="K6681" s="9"/>
      <c r="L6681" s="9"/>
      <c r="V6681" s="16"/>
    </row>
    <row r="6682" spans="8:22" x14ac:dyDescent="0.2">
      <c r="H6682" s="8"/>
      <c r="I6682" s="9"/>
      <c r="J6682" s="9"/>
      <c r="K6682" s="9"/>
      <c r="L6682" s="9"/>
      <c r="V6682" s="16"/>
    </row>
    <row r="6683" spans="8:22" x14ac:dyDescent="0.2">
      <c r="H6683" s="8"/>
      <c r="I6683" s="9"/>
      <c r="J6683" s="9"/>
      <c r="K6683" s="9"/>
      <c r="L6683" s="9"/>
      <c r="V6683" s="16"/>
    </row>
    <row r="6684" spans="8:22" x14ac:dyDescent="0.2">
      <c r="H6684" s="8"/>
      <c r="I6684" s="9"/>
      <c r="J6684" s="9"/>
      <c r="K6684" s="9"/>
      <c r="L6684" s="9"/>
      <c r="V6684" s="16"/>
    </row>
    <row r="6685" spans="8:22" x14ac:dyDescent="0.2">
      <c r="H6685" s="8"/>
      <c r="I6685" s="9"/>
      <c r="J6685" s="9"/>
      <c r="K6685" s="9"/>
      <c r="L6685" s="9"/>
      <c r="V6685" s="16"/>
    </row>
    <row r="6686" spans="8:22" x14ac:dyDescent="0.2">
      <c r="H6686" s="8"/>
      <c r="I6686" s="9"/>
      <c r="J6686" s="9"/>
      <c r="K6686" s="9"/>
      <c r="L6686" s="9"/>
      <c r="V6686" s="16"/>
    </row>
    <row r="6687" spans="8:22" x14ac:dyDescent="0.2">
      <c r="H6687" s="8"/>
      <c r="I6687" s="9"/>
      <c r="J6687" s="9"/>
      <c r="K6687" s="9"/>
      <c r="L6687" s="9"/>
      <c r="V6687" s="16"/>
    </row>
    <row r="6688" spans="8:22" x14ac:dyDescent="0.2">
      <c r="H6688" s="8"/>
      <c r="I6688" s="9"/>
      <c r="J6688" s="9"/>
      <c r="K6688" s="9"/>
      <c r="L6688" s="9"/>
      <c r="V6688" s="16"/>
    </row>
    <row r="6689" spans="8:22" x14ac:dyDescent="0.2">
      <c r="H6689" s="8"/>
      <c r="I6689" s="9"/>
      <c r="J6689" s="9"/>
      <c r="K6689" s="9"/>
      <c r="L6689" s="9"/>
      <c r="V6689" s="16"/>
    </row>
    <row r="6690" spans="8:22" x14ac:dyDescent="0.2">
      <c r="H6690" s="8"/>
      <c r="I6690" s="9"/>
      <c r="J6690" s="9"/>
      <c r="K6690" s="9"/>
      <c r="L6690" s="9"/>
      <c r="V6690" s="16"/>
    </row>
    <row r="6691" spans="8:22" x14ac:dyDescent="0.2">
      <c r="H6691" s="8"/>
      <c r="I6691" s="9"/>
      <c r="J6691" s="9"/>
      <c r="K6691" s="9"/>
      <c r="L6691" s="9"/>
      <c r="V6691" s="16"/>
    </row>
    <row r="6692" spans="8:22" x14ac:dyDescent="0.2">
      <c r="H6692" s="8"/>
      <c r="I6692" s="9"/>
      <c r="J6692" s="9"/>
      <c r="K6692" s="9"/>
      <c r="L6692" s="9"/>
      <c r="V6692" s="16"/>
    </row>
    <row r="6693" spans="8:22" x14ac:dyDescent="0.2">
      <c r="H6693" s="8"/>
      <c r="I6693" s="9"/>
      <c r="J6693" s="9"/>
      <c r="K6693" s="9"/>
      <c r="L6693" s="9"/>
      <c r="V6693" s="16"/>
    </row>
    <row r="6694" spans="8:22" x14ac:dyDescent="0.2">
      <c r="H6694" s="8"/>
      <c r="I6694" s="9"/>
      <c r="J6694" s="9"/>
      <c r="K6694" s="9"/>
      <c r="L6694" s="9"/>
      <c r="V6694" s="16"/>
    </row>
    <row r="6695" spans="8:22" x14ac:dyDescent="0.2">
      <c r="H6695" s="8"/>
      <c r="I6695" s="9"/>
      <c r="J6695" s="9"/>
      <c r="K6695" s="9"/>
      <c r="L6695" s="9"/>
      <c r="V6695" s="16"/>
    </row>
    <row r="6696" spans="8:22" x14ac:dyDescent="0.2">
      <c r="H6696" s="8"/>
      <c r="I6696" s="9"/>
      <c r="J6696" s="9"/>
      <c r="K6696" s="9"/>
      <c r="L6696" s="9"/>
      <c r="V6696" s="16"/>
    </row>
    <row r="6697" spans="8:22" x14ac:dyDescent="0.2">
      <c r="H6697" s="8"/>
      <c r="I6697" s="9"/>
      <c r="J6697" s="9"/>
      <c r="K6697" s="9"/>
      <c r="L6697" s="9"/>
      <c r="V6697" s="16"/>
    </row>
    <row r="6698" spans="8:22" x14ac:dyDescent="0.2">
      <c r="H6698" s="8"/>
      <c r="I6698" s="9"/>
      <c r="J6698" s="9"/>
      <c r="K6698" s="9"/>
      <c r="L6698" s="9"/>
      <c r="V6698" s="16"/>
    </row>
    <row r="6699" spans="8:22" x14ac:dyDescent="0.2">
      <c r="H6699" s="8"/>
      <c r="I6699" s="9"/>
      <c r="J6699" s="9"/>
      <c r="K6699" s="9"/>
      <c r="L6699" s="9"/>
      <c r="V6699" s="16"/>
    </row>
    <row r="6700" spans="8:22" x14ac:dyDescent="0.2">
      <c r="H6700" s="8"/>
      <c r="I6700" s="9"/>
      <c r="J6700" s="9"/>
      <c r="K6700" s="9"/>
      <c r="L6700" s="9"/>
      <c r="V6700" s="16"/>
    </row>
    <row r="6701" spans="8:22" x14ac:dyDescent="0.2">
      <c r="H6701" s="8"/>
      <c r="I6701" s="9"/>
      <c r="J6701" s="9"/>
      <c r="K6701" s="9"/>
      <c r="L6701" s="9"/>
      <c r="V6701" s="16"/>
    </row>
    <row r="6702" spans="8:22" x14ac:dyDescent="0.2">
      <c r="H6702" s="8"/>
      <c r="I6702" s="9"/>
      <c r="J6702" s="9"/>
      <c r="K6702" s="9"/>
      <c r="L6702" s="9"/>
      <c r="V6702" s="16"/>
    </row>
    <row r="6703" spans="8:22" x14ac:dyDescent="0.2">
      <c r="H6703" s="8"/>
      <c r="I6703" s="9"/>
      <c r="J6703" s="9"/>
      <c r="K6703" s="9"/>
      <c r="L6703" s="9"/>
      <c r="V6703" s="16"/>
    </row>
    <row r="6704" spans="8:22" x14ac:dyDescent="0.2">
      <c r="H6704" s="8"/>
      <c r="I6704" s="9"/>
      <c r="J6704" s="9"/>
      <c r="K6704" s="9"/>
      <c r="L6704" s="9"/>
      <c r="V6704" s="16"/>
    </row>
    <row r="6705" spans="8:22" x14ac:dyDescent="0.2">
      <c r="H6705" s="8"/>
      <c r="I6705" s="9"/>
      <c r="J6705" s="9"/>
      <c r="K6705" s="9"/>
      <c r="L6705" s="9"/>
      <c r="V6705" s="16"/>
    </row>
    <row r="6706" spans="8:22" x14ac:dyDescent="0.2">
      <c r="H6706" s="8"/>
      <c r="I6706" s="9"/>
      <c r="J6706" s="9"/>
      <c r="K6706" s="9"/>
      <c r="L6706" s="9"/>
      <c r="V6706" s="16"/>
    </row>
    <row r="6707" spans="8:22" x14ac:dyDescent="0.2">
      <c r="H6707" s="8"/>
      <c r="I6707" s="9"/>
      <c r="J6707" s="9"/>
      <c r="K6707" s="9"/>
      <c r="L6707" s="9"/>
      <c r="V6707" s="16"/>
    </row>
    <row r="6708" spans="8:22" x14ac:dyDescent="0.2">
      <c r="H6708" s="8"/>
      <c r="I6708" s="9"/>
      <c r="J6708" s="9"/>
      <c r="K6708" s="9"/>
      <c r="L6708" s="9"/>
      <c r="V6708" s="16"/>
    </row>
    <row r="6709" spans="8:22" x14ac:dyDescent="0.2">
      <c r="H6709" s="8"/>
      <c r="I6709" s="9"/>
      <c r="J6709" s="9"/>
      <c r="K6709" s="9"/>
      <c r="L6709" s="9"/>
      <c r="V6709" s="16"/>
    </row>
    <row r="6710" spans="8:22" x14ac:dyDescent="0.2">
      <c r="H6710" s="8"/>
      <c r="I6710" s="9"/>
      <c r="J6710" s="9"/>
      <c r="K6710" s="9"/>
      <c r="L6710" s="9"/>
      <c r="V6710" s="16"/>
    </row>
    <row r="6711" spans="8:22" x14ac:dyDescent="0.2">
      <c r="H6711" s="8"/>
      <c r="I6711" s="9"/>
      <c r="J6711" s="9"/>
      <c r="K6711" s="9"/>
      <c r="L6711" s="9"/>
      <c r="V6711" s="16"/>
    </row>
    <row r="6712" spans="8:22" x14ac:dyDescent="0.2">
      <c r="H6712" s="8"/>
      <c r="I6712" s="9"/>
      <c r="J6712" s="9"/>
      <c r="K6712" s="9"/>
      <c r="L6712" s="9"/>
      <c r="V6712" s="16"/>
    </row>
    <row r="6713" spans="8:22" x14ac:dyDescent="0.2">
      <c r="H6713" s="8"/>
      <c r="I6713" s="9"/>
      <c r="J6713" s="9"/>
      <c r="K6713" s="9"/>
      <c r="L6713" s="9"/>
      <c r="V6713" s="16"/>
    </row>
    <row r="6714" spans="8:22" x14ac:dyDescent="0.2">
      <c r="H6714" s="8"/>
      <c r="I6714" s="9"/>
      <c r="J6714" s="9"/>
      <c r="K6714" s="9"/>
      <c r="L6714" s="9"/>
      <c r="V6714" s="16"/>
    </row>
    <row r="6715" spans="8:22" x14ac:dyDescent="0.2">
      <c r="H6715" s="8"/>
      <c r="I6715" s="9"/>
      <c r="J6715" s="9"/>
      <c r="K6715" s="9"/>
      <c r="L6715" s="9"/>
      <c r="V6715" s="16"/>
    </row>
    <row r="6716" spans="8:22" x14ac:dyDescent="0.2">
      <c r="H6716" s="8"/>
      <c r="I6716" s="9"/>
      <c r="J6716" s="9"/>
      <c r="K6716" s="9"/>
      <c r="L6716" s="9"/>
      <c r="V6716" s="16"/>
    </row>
    <row r="6717" spans="8:22" x14ac:dyDescent="0.2">
      <c r="H6717" s="8"/>
      <c r="I6717" s="9"/>
      <c r="J6717" s="9"/>
      <c r="K6717" s="9"/>
      <c r="L6717" s="9"/>
      <c r="V6717" s="16"/>
    </row>
    <row r="6718" spans="8:22" x14ac:dyDescent="0.2">
      <c r="H6718" s="8"/>
      <c r="I6718" s="9"/>
      <c r="J6718" s="9"/>
      <c r="K6718" s="9"/>
      <c r="L6718" s="9"/>
      <c r="V6718" s="16"/>
    </row>
    <row r="6719" spans="8:22" x14ac:dyDescent="0.2">
      <c r="H6719" s="8"/>
      <c r="I6719" s="9"/>
      <c r="J6719" s="9"/>
      <c r="K6719" s="9"/>
      <c r="L6719" s="9"/>
      <c r="V6719" s="16"/>
    </row>
    <row r="6720" spans="8:22" x14ac:dyDescent="0.2">
      <c r="H6720" s="8"/>
      <c r="I6720" s="9"/>
      <c r="J6720" s="9"/>
      <c r="K6720" s="9"/>
      <c r="L6720" s="9"/>
      <c r="V6720" s="16"/>
    </row>
    <row r="6721" spans="8:22" x14ac:dyDescent="0.2">
      <c r="H6721" s="8"/>
      <c r="I6721" s="9"/>
      <c r="J6721" s="9"/>
      <c r="K6721" s="9"/>
      <c r="L6721" s="9"/>
      <c r="V6721" s="16"/>
    </row>
    <row r="6722" spans="8:22" x14ac:dyDescent="0.2">
      <c r="H6722" s="8"/>
      <c r="I6722" s="9"/>
      <c r="J6722" s="9"/>
      <c r="K6722" s="9"/>
      <c r="L6722" s="9"/>
      <c r="V6722" s="16"/>
    </row>
    <row r="6723" spans="8:22" x14ac:dyDescent="0.2">
      <c r="H6723" s="8"/>
      <c r="I6723" s="9"/>
      <c r="J6723" s="9"/>
      <c r="K6723" s="9"/>
      <c r="L6723" s="9"/>
      <c r="V6723" s="16"/>
    </row>
    <row r="6724" spans="8:22" x14ac:dyDescent="0.2">
      <c r="H6724" s="8"/>
      <c r="I6724" s="9"/>
      <c r="J6724" s="9"/>
      <c r="K6724" s="9"/>
      <c r="L6724" s="9"/>
      <c r="V6724" s="16"/>
    </row>
    <row r="6725" spans="8:22" x14ac:dyDescent="0.2">
      <c r="H6725" s="8"/>
      <c r="I6725" s="9"/>
      <c r="J6725" s="9"/>
      <c r="K6725" s="9"/>
      <c r="L6725" s="9"/>
      <c r="V6725" s="16"/>
    </row>
    <row r="6726" spans="8:22" x14ac:dyDescent="0.2">
      <c r="H6726" s="8"/>
      <c r="I6726" s="9"/>
      <c r="J6726" s="9"/>
      <c r="K6726" s="9"/>
      <c r="L6726" s="9"/>
      <c r="V6726" s="16"/>
    </row>
    <row r="6727" spans="8:22" x14ac:dyDescent="0.2">
      <c r="H6727" s="8"/>
      <c r="I6727" s="9"/>
      <c r="J6727" s="9"/>
      <c r="K6727" s="9"/>
      <c r="L6727" s="9"/>
      <c r="V6727" s="16"/>
    </row>
    <row r="6728" spans="8:22" x14ac:dyDescent="0.2">
      <c r="H6728" s="8"/>
      <c r="I6728" s="9"/>
      <c r="J6728" s="9"/>
      <c r="K6728" s="9"/>
      <c r="L6728" s="9"/>
      <c r="V6728" s="16"/>
    </row>
    <row r="6729" spans="8:22" x14ac:dyDescent="0.2">
      <c r="H6729" s="8"/>
      <c r="I6729" s="9"/>
      <c r="J6729" s="9"/>
      <c r="K6729" s="9"/>
      <c r="L6729" s="9"/>
      <c r="V6729" s="16"/>
    </row>
    <row r="6730" spans="8:22" x14ac:dyDescent="0.2">
      <c r="H6730" s="8"/>
      <c r="I6730" s="9"/>
      <c r="J6730" s="9"/>
      <c r="K6730" s="9"/>
      <c r="L6730" s="9"/>
      <c r="V6730" s="16"/>
    </row>
    <row r="6731" spans="8:22" x14ac:dyDescent="0.2">
      <c r="H6731" s="8"/>
      <c r="I6731" s="9"/>
      <c r="J6731" s="9"/>
      <c r="K6731" s="9"/>
      <c r="L6731" s="9"/>
      <c r="V6731" s="16"/>
    </row>
    <row r="6732" spans="8:22" x14ac:dyDescent="0.2">
      <c r="H6732" s="8"/>
      <c r="I6732" s="9"/>
      <c r="J6732" s="9"/>
      <c r="K6732" s="9"/>
      <c r="L6732" s="9"/>
      <c r="V6732" s="16"/>
    </row>
    <row r="6733" spans="8:22" x14ac:dyDescent="0.2">
      <c r="H6733" s="8"/>
      <c r="I6733" s="9"/>
      <c r="J6733" s="9"/>
      <c r="K6733" s="9"/>
      <c r="L6733" s="9"/>
      <c r="V6733" s="16"/>
    </row>
    <row r="6734" spans="8:22" x14ac:dyDescent="0.2">
      <c r="H6734" s="8"/>
      <c r="I6734" s="9"/>
      <c r="J6734" s="9"/>
      <c r="K6734" s="9"/>
      <c r="L6734" s="9"/>
      <c r="V6734" s="16"/>
    </row>
    <row r="6735" spans="8:22" x14ac:dyDescent="0.2">
      <c r="H6735" s="8"/>
      <c r="I6735" s="9"/>
      <c r="J6735" s="9"/>
      <c r="K6735" s="9"/>
      <c r="L6735" s="9"/>
      <c r="V6735" s="16"/>
    </row>
    <row r="6736" spans="8:22" x14ac:dyDescent="0.2">
      <c r="H6736" s="8"/>
      <c r="I6736" s="9"/>
      <c r="J6736" s="9"/>
      <c r="K6736" s="9"/>
      <c r="L6736" s="9"/>
      <c r="V6736" s="16"/>
    </row>
    <row r="6737" spans="8:22" x14ac:dyDescent="0.2">
      <c r="H6737" s="8"/>
      <c r="I6737" s="9"/>
      <c r="J6737" s="9"/>
      <c r="K6737" s="9"/>
      <c r="L6737" s="9"/>
      <c r="V6737" s="16"/>
    </row>
    <row r="6738" spans="8:22" x14ac:dyDescent="0.2">
      <c r="H6738" s="8"/>
      <c r="I6738" s="9"/>
      <c r="J6738" s="9"/>
      <c r="K6738" s="9"/>
      <c r="L6738" s="9"/>
      <c r="V6738" s="16"/>
    </row>
    <row r="6739" spans="8:22" x14ac:dyDescent="0.2">
      <c r="H6739" s="8"/>
      <c r="I6739" s="9"/>
      <c r="J6739" s="9"/>
      <c r="K6739" s="9"/>
      <c r="L6739" s="9"/>
      <c r="V6739" s="16"/>
    </row>
    <row r="6740" spans="8:22" x14ac:dyDescent="0.2">
      <c r="H6740" s="8"/>
      <c r="I6740" s="9"/>
      <c r="J6740" s="9"/>
      <c r="K6740" s="9"/>
      <c r="L6740" s="9"/>
      <c r="V6740" s="16"/>
    </row>
    <row r="6741" spans="8:22" x14ac:dyDescent="0.2">
      <c r="H6741" s="8"/>
      <c r="I6741" s="9"/>
      <c r="J6741" s="9"/>
      <c r="K6741" s="9"/>
      <c r="L6741" s="9"/>
      <c r="V6741" s="16"/>
    </row>
    <row r="6742" spans="8:22" x14ac:dyDescent="0.2">
      <c r="H6742" s="8"/>
      <c r="I6742" s="9"/>
      <c r="J6742" s="9"/>
      <c r="K6742" s="9"/>
      <c r="L6742" s="9"/>
      <c r="V6742" s="16"/>
    </row>
    <row r="6743" spans="8:22" x14ac:dyDescent="0.2">
      <c r="H6743" s="8"/>
      <c r="I6743" s="9"/>
      <c r="J6743" s="9"/>
      <c r="K6743" s="9"/>
      <c r="L6743" s="9"/>
      <c r="V6743" s="16"/>
    </row>
    <row r="6744" spans="8:22" x14ac:dyDescent="0.2">
      <c r="H6744" s="8"/>
      <c r="I6744" s="9"/>
      <c r="J6744" s="9"/>
      <c r="K6744" s="9"/>
      <c r="L6744" s="9"/>
      <c r="V6744" s="16"/>
    </row>
    <row r="6745" spans="8:22" x14ac:dyDescent="0.2">
      <c r="H6745" s="8"/>
      <c r="I6745" s="9"/>
      <c r="J6745" s="9"/>
      <c r="K6745" s="9"/>
      <c r="L6745" s="9"/>
      <c r="V6745" s="16"/>
    </row>
    <row r="6746" spans="8:22" x14ac:dyDescent="0.2">
      <c r="H6746" s="8"/>
      <c r="I6746" s="9"/>
      <c r="J6746" s="9"/>
      <c r="K6746" s="9"/>
      <c r="L6746" s="9"/>
      <c r="V6746" s="16"/>
    </row>
    <row r="6747" spans="8:22" x14ac:dyDescent="0.2">
      <c r="H6747" s="8"/>
      <c r="I6747" s="9"/>
      <c r="J6747" s="9"/>
      <c r="K6747" s="9"/>
      <c r="L6747" s="9"/>
      <c r="V6747" s="16"/>
    </row>
    <row r="6748" spans="8:22" x14ac:dyDescent="0.2">
      <c r="H6748" s="8"/>
      <c r="I6748" s="9"/>
      <c r="J6748" s="9"/>
      <c r="K6748" s="9"/>
      <c r="L6748" s="9"/>
      <c r="V6748" s="16"/>
    </row>
    <row r="6749" spans="8:22" x14ac:dyDescent="0.2">
      <c r="H6749" s="8"/>
      <c r="I6749" s="9"/>
      <c r="J6749" s="9"/>
      <c r="K6749" s="9"/>
      <c r="L6749" s="9"/>
      <c r="V6749" s="16"/>
    </row>
    <row r="6750" spans="8:22" x14ac:dyDescent="0.2">
      <c r="H6750" s="8"/>
      <c r="I6750" s="9"/>
      <c r="J6750" s="9"/>
      <c r="K6750" s="9"/>
      <c r="L6750" s="9"/>
      <c r="V6750" s="16"/>
    </row>
    <row r="6751" spans="8:22" x14ac:dyDescent="0.2">
      <c r="H6751" s="8"/>
      <c r="I6751" s="9"/>
      <c r="J6751" s="9"/>
      <c r="K6751" s="9"/>
      <c r="L6751" s="9"/>
      <c r="V6751" s="16"/>
    </row>
    <row r="6752" spans="8:22" x14ac:dyDescent="0.2">
      <c r="H6752" s="8"/>
      <c r="I6752" s="9"/>
      <c r="J6752" s="9"/>
      <c r="K6752" s="9"/>
      <c r="L6752" s="9"/>
      <c r="V6752" s="16"/>
    </row>
    <row r="6753" spans="8:22" x14ac:dyDescent="0.2">
      <c r="H6753" s="8"/>
      <c r="I6753" s="9"/>
      <c r="J6753" s="9"/>
      <c r="K6753" s="9"/>
      <c r="L6753" s="9"/>
      <c r="V6753" s="16"/>
    </row>
    <row r="6754" spans="8:22" x14ac:dyDescent="0.2">
      <c r="H6754" s="8"/>
      <c r="I6754" s="9"/>
      <c r="J6754" s="9"/>
      <c r="K6754" s="9"/>
      <c r="L6754" s="9"/>
      <c r="V6754" s="16"/>
    </row>
    <row r="6755" spans="8:22" x14ac:dyDescent="0.2">
      <c r="H6755" s="8"/>
      <c r="I6755" s="9"/>
      <c r="J6755" s="9"/>
      <c r="K6755" s="9"/>
      <c r="L6755" s="9"/>
      <c r="V6755" s="16"/>
    </row>
    <row r="6756" spans="8:22" x14ac:dyDescent="0.2">
      <c r="H6756" s="8"/>
      <c r="I6756" s="9"/>
      <c r="J6756" s="9"/>
      <c r="K6756" s="9"/>
      <c r="L6756" s="9"/>
      <c r="V6756" s="16"/>
    </row>
    <row r="6757" spans="8:22" x14ac:dyDescent="0.2">
      <c r="H6757" s="8"/>
      <c r="I6757" s="9"/>
      <c r="J6757" s="9"/>
      <c r="K6757" s="9"/>
      <c r="L6757" s="9"/>
      <c r="V6757" s="16"/>
    </row>
    <row r="6758" spans="8:22" x14ac:dyDescent="0.2">
      <c r="H6758" s="8"/>
      <c r="I6758" s="9"/>
      <c r="J6758" s="9"/>
      <c r="K6758" s="9"/>
      <c r="L6758" s="9"/>
      <c r="V6758" s="16"/>
    </row>
    <row r="6759" spans="8:22" x14ac:dyDescent="0.2">
      <c r="H6759" s="8"/>
      <c r="I6759" s="9"/>
      <c r="J6759" s="9"/>
      <c r="K6759" s="9"/>
      <c r="L6759" s="9"/>
      <c r="V6759" s="16"/>
    </row>
    <row r="6760" spans="8:22" x14ac:dyDescent="0.2">
      <c r="H6760" s="8"/>
      <c r="I6760" s="9"/>
      <c r="J6760" s="9"/>
      <c r="K6760" s="9"/>
      <c r="L6760" s="9"/>
      <c r="V6760" s="16"/>
    </row>
    <row r="6761" spans="8:22" x14ac:dyDescent="0.2">
      <c r="H6761" s="8"/>
      <c r="I6761" s="9"/>
      <c r="J6761" s="9"/>
      <c r="K6761" s="9"/>
      <c r="L6761" s="9"/>
      <c r="V6761" s="16"/>
    </row>
    <row r="6762" spans="8:22" x14ac:dyDescent="0.2">
      <c r="H6762" s="8"/>
      <c r="I6762" s="9"/>
      <c r="J6762" s="9"/>
      <c r="K6762" s="9"/>
      <c r="L6762" s="9"/>
      <c r="V6762" s="16"/>
    </row>
    <row r="6763" spans="8:22" x14ac:dyDescent="0.2">
      <c r="H6763" s="8"/>
      <c r="I6763" s="9"/>
      <c r="J6763" s="9"/>
      <c r="K6763" s="9"/>
      <c r="L6763" s="9"/>
      <c r="V6763" s="16"/>
    </row>
    <row r="6764" spans="8:22" x14ac:dyDescent="0.2">
      <c r="H6764" s="8"/>
      <c r="I6764" s="9"/>
      <c r="J6764" s="9"/>
      <c r="K6764" s="9"/>
      <c r="L6764" s="9"/>
      <c r="V6764" s="16"/>
    </row>
    <row r="6765" spans="8:22" x14ac:dyDescent="0.2">
      <c r="H6765" s="8"/>
      <c r="I6765" s="9"/>
      <c r="J6765" s="9"/>
      <c r="K6765" s="9"/>
      <c r="L6765" s="9"/>
      <c r="V6765" s="16"/>
    </row>
    <row r="6766" spans="8:22" x14ac:dyDescent="0.2">
      <c r="H6766" s="8"/>
      <c r="I6766" s="9"/>
      <c r="J6766" s="9"/>
      <c r="K6766" s="9"/>
      <c r="L6766" s="9"/>
      <c r="V6766" s="16"/>
    </row>
    <row r="6767" spans="8:22" x14ac:dyDescent="0.2">
      <c r="H6767" s="8"/>
      <c r="I6767" s="9"/>
      <c r="J6767" s="9"/>
      <c r="K6767" s="9"/>
      <c r="L6767" s="9"/>
      <c r="V6767" s="16"/>
    </row>
    <row r="6768" spans="8:22" x14ac:dyDescent="0.2">
      <c r="H6768" s="8"/>
      <c r="I6768" s="9"/>
      <c r="J6768" s="9"/>
      <c r="K6768" s="9"/>
      <c r="L6768" s="9"/>
      <c r="V6768" s="16"/>
    </row>
    <row r="6769" spans="8:22" x14ac:dyDescent="0.2">
      <c r="H6769" s="8"/>
      <c r="I6769" s="9"/>
      <c r="J6769" s="9"/>
      <c r="K6769" s="9"/>
      <c r="L6769" s="9"/>
      <c r="V6769" s="16"/>
    </row>
    <row r="6770" spans="8:22" x14ac:dyDescent="0.2">
      <c r="H6770" s="8"/>
      <c r="I6770" s="9"/>
      <c r="J6770" s="9"/>
      <c r="K6770" s="9"/>
      <c r="L6770" s="9"/>
      <c r="V6770" s="16"/>
    </row>
    <row r="6771" spans="8:22" x14ac:dyDescent="0.2">
      <c r="H6771" s="8"/>
      <c r="I6771" s="9"/>
      <c r="J6771" s="9"/>
      <c r="K6771" s="9"/>
      <c r="L6771" s="9"/>
      <c r="V6771" s="16"/>
    </row>
    <row r="6772" spans="8:22" x14ac:dyDescent="0.2">
      <c r="H6772" s="8"/>
      <c r="I6772" s="9"/>
      <c r="J6772" s="9"/>
      <c r="K6772" s="9"/>
      <c r="L6772" s="9"/>
      <c r="V6772" s="16"/>
    </row>
    <row r="6773" spans="8:22" x14ac:dyDescent="0.2">
      <c r="H6773" s="8"/>
      <c r="I6773" s="9"/>
      <c r="J6773" s="9"/>
      <c r="K6773" s="9"/>
      <c r="L6773" s="9"/>
      <c r="V6773" s="16"/>
    </row>
    <row r="6774" spans="8:22" x14ac:dyDescent="0.2">
      <c r="H6774" s="8"/>
      <c r="I6774" s="9"/>
      <c r="J6774" s="9"/>
      <c r="K6774" s="9"/>
      <c r="L6774" s="9"/>
      <c r="V6774" s="16"/>
    </row>
    <row r="6775" spans="8:22" x14ac:dyDescent="0.2">
      <c r="H6775" s="8"/>
      <c r="I6775" s="9"/>
      <c r="J6775" s="9"/>
      <c r="K6775" s="9"/>
      <c r="L6775" s="9"/>
      <c r="V6775" s="16"/>
    </row>
    <row r="6776" spans="8:22" x14ac:dyDescent="0.2">
      <c r="H6776" s="8"/>
      <c r="I6776" s="9"/>
      <c r="J6776" s="9"/>
      <c r="K6776" s="9"/>
      <c r="L6776" s="9"/>
      <c r="V6776" s="16"/>
    </row>
    <row r="6777" spans="8:22" x14ac:dyDescent="0.2">
      <c r="H6777" s="8"/>
      <c r="I6777" s="9"/>
      <c r="J6777" s="9"/>
      <c r="K6777" s="9"/>
      <c r="L6777" s="9"/>
      <c r="V6777" s="16"/>
    </row>
    <row r="6778" spans="8:22" x14ac:dyDescent="0.2">
      <c r="H6778" s="8"/>
      <c r="I6778" s="9"/>
      <c r="J6778" s="9"/>
      <c r="K6778" s="9"/>
      <c r="L6778" s="9"/>
      <c r="V6778" s="16"/>
    </row>
    <row r="6779" spans="8:22" x14ac:dyDescent="0.2">
      <c r="H6779" s="8"/>
      <c r="I6779" s="9"/>
      <c r="J6779" s="9"/>
      <c r="K6779" s="9"/>
      <c r="L6779" s="9"/>
      <c r="V6779" s="16"/>
    </row>
    <row r="6780" spans="8:22" x14ac:dyDescent="0.2">
      <c r="H6780" s="8"/>
      <c r="I6780" s="9"/>
      <c r="J6780" s="9"/>
      <c r="K6780" s="9"/>
      <c r="L6780" s="9"/>
      <c r="V6780" s="16"/>
    </row>
    <row r="6781" spans="8:22" x14ac:dyDescent="0.2">
      <c r="H6781" s="8"/>
      <c r="I6781" s="9"/>
      <c r="J6781" s="9"/>
      <c r="K6781" s="9"/>
      <c r="L6781" s="9"/>
      <c r="V6781" s="16"/>
    </row>
    <row r="6782" spans="8:22" x14ac:dyDescent="0.2">
      <c r="H6782" s="8"/>
      <c r="I6782" s="9"/>
      <c r="J6782" s="9"/>
      <c r="K6782" s="9"/>
      <c r="L6782" s="9"/>
      <c r="V6782" s="16"/>
    </row>
    <row r="6783" spans="8:22" x14ac:dyDescent="0.2">
      <c r="H6783" s="8"/>
      <c r="I6783" s="9"/>
      <c r="J6783" s="9"/>
      <c r="K6783" s="9"/>
      <c r="L6783" s="9"/>
      <c r="V6783" s="16"/>
    </row>
    <row r="6784" spans="8:22" x14ac:dyDescent="0.2">
      <c r="H6784" s="8"/>
      <c r="I6784" s="9"/>
      <c r="J6784" s="9"/>
      <c r="K6784" s="9"/>
      <c r="L6784" s="9"/>
      <c r="V6784" s="16"/>
    </row>
    <row r="6785" spans="8:22" x14ac:dyDescent="0.2">
      <c r="H6785" s="8"/>
      <c r="I6785" s="9"/>
      <c r="J6785" s="9"/>
      <c r="K6785" s="9"/>
      <c r="L6785" s="9"/>
      <c r="V6785" s="16"/>
    </row>
    <row r="6786" spans="8:22" x14ac:dyDescent="0.2">
      <c r="H6786" s="8"/>
      <c r="I6786" s="9"/>
      <c r="J6786" s="9"/>
      <c r="K6786" s="9"/>
      <c r="L6786" s="9"/>
      <c r="V6786" s="16"/>
    </row>
    <row r="6787" spans="8:22" x14ac:dyDescent="0.2">
      <c r="H6787" s="8"/>
      <c r="I6787" s="9"/>
      <c r="J6787" s="9"/>
      <c r="K6787" s="9"/>
      <c r="L6787" s="9"/>
      <c r="V6787" s="16"/>
    </row>
    <row r="6788" spans="8:22" x14ac:dyDescent="0.2">
      <c r="H6788" s="8"/>
      <c r="I6788" s="9"/>
      <c r="J6788" s="9"/>
      <c r="K6788" s="9"/>
      <c r="L6788" s="9"/>
      <c r="V6788" s="16"/>
    </row>
    <row r="6789" spans="8:22" x14ac:dyDescent="0.2">
      <c r="H6789" s="8"/>
      <c r="I6789" s="9"/>
      <c r="J6789" s="9"/>
      <c r="K6789" s="9"/>
      <c r="L6789" s="9"/>
      <c r="V6789" s="16"/>
    </row>
    <row r="6790" spans="8:22" x14ac:dyDescent="0.2">
      <c r="H6790" s="8"/>
      <c r="I6790" s="9"/>
      <c r="J6790" s="9"/>
      <c r="K6790" s="9"/>
      <c r="L6790" s="9"/>
      <c r="V6790" s="16"/>
    </row>
    <row r="6791" spans="8:22" x14ac:dyDescent="0.2">
      <c r="H6791" s="8"/>
      <c r="I6791" s="9"/>
      <c r="J6791" s="9"/>
      <c r="K6791" s="9"/>
      <c r="L6791" s="9"/>
      <c r="V6791" s="16"/>
    </row>
    <row r="6792" spans="8:22" x14ac:dyDescent="0.2">
      <c r="H6792" s="8"/>
      <c r="I6792" s="9"/>
      <c r="J6792" s="9"/>
      <c r="K6792" s="9"/>
      <c r="L6792" s="9"/>
      <c r="V6792" s="16"/>
    </row>
    <row r="6793" spans="8:22" x14ac:dyDescent="0.2">
      <c r="H6793" s="8"/>
      <c r="I6793" s="9"/>
      <c r="J6793" s="9"/>
      <c r="K6793" s="9"/>
      <c r="L6793" s="9"/>
      <c r="V6793" s="16"/>
    </row>
    <row r="6794" spans="8:22" x14ac:dyDescent="0.2">
      <c r="H6794" s="8"/>
      <c r="I6794" s="9"/>
      <c r="J6794" s="9"/>
      <c r="K6794" s="9"/>
      <c r="L6794" s="9"/>
      <c r="V6794" s="16"/>
    </row>
    <row r="6795" spans="8:22" x14ac:dyDescent="0.2">
      <c r="H6795" s="8"/>
      <c r="I6795" s="9"/>
      <c r="J6795" s="9"/>
      <c r="K6795" s="9"/>
      <c r="L6795" s="9"/>
      <c r="V6795" s="16"/>
    </row>
    <row r="6796" spans="8:22" x14ac:dyDescent="0.2">
      <c r="H6796" s="8"/>
      <c r="I6796" s="9"/>
      <c r="J6796" s="9"/>
      <c r="K6796" s="9"/>
      <c r="L6796" s="9"/>
      <c r="V6796" s="16"/>
    </row>
    <row r="6797" spans="8:22" x14ac:dyDescent="0.2">
      <c r="H6797" s="8"/>
      <c r="I6797" s="9"/>
      <c r="J6797" s="9"/>
      <c r="K6797" s="9"/>
      <c r="L6797" s="9"/>
      <c r="V6797" s="16"/>
    </row>
    <row r="6798" spans="8:22" x14ac:dyDescent="0.2">
      <c r="H6798" s="8"/>
      <c r="I6798" s="9"/>
      <c r="J6798" s="9"/>
      <c r="K6798" s="9"/>
      <c r="L6798" s="9"/>
      <c r="V6798" s="16"/>
    </row>
    <row r="6799" spans="8:22" x14ac:dyDescent="0.2">
      <c r="H6799" s="8"/>
      <c r="I6799" s="9"/>
      <c r="J6799" s="9"/>
      <c r="K6799" s="9"/>
      <c r="L6799" s="9"/>
      <c r="V6799" s="16"/>
    </row>
    <row r="6800" spans="8:22" x14ac:dyDescent="0.2">
      <c r="H6800" s="8"/>
      <c r="I6800" s="9"/>
      <c r="J6800" s="9"/>
      <c r="K6800" s="9"/>
      <c r="L6800" s="9"/>
      <c r="V6800" s="16"/>
    </row>
    <row r="6801" spans="8:22" x14ac:dyDescent="0.2">
      <c r="H6801" s="8"/>
      <c r="I6801" s="9"/>
      <c r="J6801" s="9"/>
      <c r="K6801" s="9"/>
      <c r="L6801" s="9"/>
      <c r="V6801" s="16"/>
    </row>
    <row r="6802" spans="8:22" x14ac:dyDescent="0.2">
      <c r="H6802" s="8"/>
      <c r="I6802" s="9"/>
      <c r="J6802" s="9"/>
      <c r="K6802" s="9"/>
      <c r="L6802" s="9"/>
      <c r="V6802" s="16"/>
    </row>
    <row r="6803" spans="8:22" x14ac:dyDescent="0.2">
      <c r="H6803" s="8"/>
      <c r="I6803" s="9"/>
      <c r="J6803" s="9"/>
      <c r="K6803" s="9"/>
      <c r="L6803" s="9"/>
      <c r="V6803" s="16"/>
    </row>
    <row r="6804" spans="8:22" x14ac:dyDescent="0.2">
      <c r="H6804" s="8"/>
      <c r="I6804" s="9"/>
      <c r="J6804" s="9"/>
      <c r="K6804" s="9"/>
      <c r="L6804" s="9"/>
      <c r="V6804" s="16"/>
    </row>
    <row r="6805" spans="8:22" x14ac:dyDescent="0.2">
      <c r="H6805" s="8"/>
      <c r="I6805" s="9"/>
      <c r="J6805" s="9"/>
      <c r="K6805" s="9"/>
      <c r="L6805" s="9"/>
      <c r="V6805" s="16"/>
    </row>
    <row r="6806" spans="8:22" x14ac:dyDescent="0.2">
      <c r="H6806" s="8"/>
      <c r="I6806" s="9"/>
      <c r="J6806" s="9"/>
      <c r="K6806" s="9"/>
      <c r="L6806" s="9"/>
      <c r="V6806" s="16"/>
    </row>
    <row r="6807" spans="8:22" x14ac:dyDescent="0.2">
      <c r="H6807" s="8"/>
      <c r="I6807" s="9"/>
      <c r="J6807" s="9"/>
      <c r="K6807" s="9"/>
      <c r="L6807" s="9"/>
      <c r="V6807" s="16"/>
    </row>
    <row r="6808" spans="8:22" x14ac:dyDescent="0.2">
      <c r="H6808" s="8"/>
      <c r="I6808" s="9"/>
      <c r="J6808" s="9"/>
      <c r="K6808" s="9"/>
      <c r="L6808" s="9"/>
      <c r="V6808" s="16"/>
    </row>
    <row r="6809" spans="8:22" x14ac:dyDescent="0.2">
      <c r="H6809" s="8"/>
      <c r="I6809" s="9"/>
      <c r="J6809" s="9"/>
      <c r="K6809" s="9"/>
      <c r="L6809" s="9"/>
      <c r="V6809" s="16"/>
    </row>
    <row r="6810" spans="8:22" x14ac:dyDescent="0.2">
      <c r="H6810" s="8"/>
      <c r="I6810" s="9"/>
      <c r="J6810" s="9"/>
      <c r="K6810" s="9"/>
      <c r="L6810" s="9"/>
      <c r="V6810" s="16"/>
    </row>
    <row r="6811" spans="8:22" x14ac:dyDescent="0.2">
      <c r="H6811" s="8"/>
      <c r="I6811" s="9"/>
      <c r="J6811" s="9"/>
      <c r="K6811" s="9"/>
      <c r="L6811" s="9"/>
      <c r="V6811" s="16"/>
    </row>
    <row r="6812" spans="8:22" x14ac:dyDescent="0.2">
      <c r="H6812" s="8"/>
      <c r="I6812" s="9"/>
      <c r="J6812" s="9"/>
      <c r="K6812" s="9"/>
      <c r="L6812" s="9"/>
      <c r="V6812" s="16"/>
    </row>
    <row r="6813" spans="8:22" x14ac:dyDescent="0.2">
      <c r="H6813" s="8"/>
      <c r="I6813" s="9"/>
      <c r="J6813" s="9"/>
      <c r="K6813" s="9"/>
      <c r="L6813" s="9"/>
      <c r="V6813" s="16"/>
    </row>
    <row r="6814" spans="8:22" x14ac:dyDescent="0.2">
      <c r="H6814" s="8"/>
      <c r="I6814" s="9"/>
      <c r="J6814" s="9"/>
      <c r="K6814" s="9"/>
      <c r="L6814" s="9"/>
      <c r="V6814" s="16"/>
    </row>
    <row r="6815" spans="8:22" x14ac:dyDescent="0.2">
      <c r="H6815" s="8"/>
      <c r="I6815" s="9"/>
      <c r="J6815" s="9"/>
      <c r="K6815" s="9"/>
      <c r="L6815" s="9"/>
      <c r="V6815" s="16"/>
    </row>
    <row r="6816" spans="8:22" x14ac:dyDescent="0.2">
      <c r="H6816" s="8"/>
      <c r="I6816" s="9"/>
      <c r="J6816" s="9"/>
      <c r="K6816" s="9"/>
      <c r="L6816" s="9"/>
      <c r="V6816" s="16"/>
    </row>
    <row r="6817" spans="8:22" x14ac:dyDescent="0.2">
      <c r="H6817" s="8"/>
      <c r="I6817" s="9"/>
      <c r="J6817" s="9"/>
      <c r="K6817" s="9"/>
      <c r="L6817" s="9"/>
      <c r="V6817" s="16"/>
    </row>
    <row r="6818" spans="8:22" x14ac:dyDescent="0.2">
      <c r="H6818" s="8"/>
      <c r="I6818" s="9"/>
      <c r="J6818" s="9"/>
      <c r="K6818" s="9"/>
      <c r="L6818" s="9"/>
      <c r="V6818" s="16"/>
    </row>
    <row r="6819" spans="8:22" x14ac:dyDescent="0.2">
      <c r="H6819" s="8"/>
      <c r="I6819" s="9"/>
      <c r="J6819" s="9"/>
      <c r="K6819" s="9"/>
      <c r="L6819" s="9"/>
      <c r="V6819" s="16"/>
    </row>
    <row r="6820" spans="8:22" x14ac:dyDescent="0.2">
      <c r="H6820" s="8"/>
      <c r="I6820" s="9"/>
      <c r="J6820" s="9"/>
      <c r="K6820" s="9"/>
      <c r="L6820" s="9"/>
      <c r="V6820" s="16"/>
    </row>
    <row r="6821" spans="8:22" x14ac:dyDescent="0.2">
      <c r="H6821" s="8"/>
      <c r="I6821" s="9"/>
      <c r="J6821" s="9"/>
      <c r="K6821" s="9"/>
      <c r="L6821" s="9"/>
      <c r="V6821" s="16"/>
    </row>
    <row r="6822" spans="8:22" x14ac:dyDescent="0.2">
      <c r="H6822" s="8"/>
      <c r="I6822" s="9"/>
      <c r="J6822" s="9"/>
      <c r="K6822" s="9"/>
      <c r="L6822" s="9"/>
      <c r="V6822" s="16"/>
    </row>
    <row r="6823" spans="8:22" x14ac:dyDescent="0.2">
      <c r="H6823" s="8"/>
      <c r="I6823" s="9"/>
      <c r="J6823" s="9"/>
      <c r="K6823" s="9"/>
      <c r="L6823" s="9"/>
      <c r="V6823" s="16"/>
    </row>
    <row r="6824" spans="8:22" x14ac:dyDescent="0.2">
      <c r="H6824" s="8"/>
      <c r="I6824" s="9"/>
      <c r="J6824" s="9"/>
      <c r="K6824" s="9"/>
      <c r="L6824" s="9"/>
      <c r="V6824" s="16"/>
    </row>
    <row r="6825" spans="8:22" x14ac:dyDescent="0.2">
      <c r="H6825" s="8"/>
      <c r="I6825" s="9"/>
      <c r="J6825" s="9"/>
      <c r="K6825" s="9"/>
      <c r="L6825" s="9"/>
      <c r="V6825" s="16"/>
    </row>
    <row r="6826" spans="8:22" x14ac:dyDescent="0.2">
      <c r="H6826" s="8"/>
      <c r="I6826" s="9"/>
      <c r="J6826" s="9"/>
      <c r="K6826" s="9"/>
      <c r="L6826" s="9"/>
      <c r="V6826" s="16"/>
    </row>
    <row r="6827" spans="8:22" x14ac:dyDescent="0.2">
      <c r="H6827" s="8"/>
      <c r="I6827" s="9"/>
      <c r="J6827" s="9"/>
      <c r="K6827" s="9"/>
      <c r="L6827" s="9"/>
      <c r="V6827" s="16"/>
    </row>
    <row r="6828" spans="8:22" x14ac:dyDescent="0.2">
      <c r="H6828" s="8"/>
      <c r="I6828" s="9"/>
      <c r="J6828" s="9"/>
      <c r="K6828" s="9"/>
      <c r="L6828" s="9"/>
      <c r="V6828" s="16"/>
    </row>
    <row r="6829" spans="8:22" x14ac:dyDescent="0.2">
      <c r="H6829" s="8"/>
      <c r="I6829" s="9"/>
      <c r="J6829" s="9"/>
      <c r="K6829" s="9"/>
      <c r="L6829" s="9"/>
      <c r="V6829" s="16"/>
    </row>
    <row r="6830" spans="8:22" x14ac:dyDescent="0.2">
      <c r="H6830" s="8"/>
      <c r="I6830" s="9"/>
      <c r="J6830" s="9"/>
      <c r="K6830" s="9"/>
      <c r="L6830" s="9"/>
      <c r="V6830" s="16"/>
    </row>
    <row r="6831" spans="8:22" x14ac:dyDescent="0.2">
      <c r="H6831" s="8"/>
      <c r="I6831" s="9"/>
      <c r="J6831" s="9"/>
      <c r="K6831" s="9"/>
      <c r="L6831" s="9"/>
      <c r="V6831" s="16"/>
    </row>
    <row r="6832" spans="8:22" x14ac:dyDescent="0.2">
      <c r="H6832" s="8"/>
      <c r="I6832" s="9"/>
      <c r="J6832" s="9"/>
      <c r="K6832" s="9"/>
      <c r="L6832" s="9"/>
      <c r="V6832" s="16"/>
    </row>
    <row r="6833" spans="8:22" x14ac:dyDescent="0.2">
      <c r="H6833" s="8"/>
      <c r="I6833" s="9"/>
      <c r="J6833" s="9"/>
      <c r="K6833" s="9"/>
      <c r="L6833" s="9"/>
      <c r="V6833" s="16"/>
    </row>
    <row r="6834" spans="8:22" x14ac:dyDescent="0.2">
      <c r="H6834" s="8"/>
      <c r="I6834" s="9"/>
      <c r="J6834" s="9"/>
      <c r="K6834" s="9"/>
      <c r="L6834" s="9"/>
      <c r="V6834" s="16"/>
    </row>
    <row r="6835" spans="8:22" x14ac:dyDescent="0.2">
      <c r="H6835" s="8"/>
      <c r="I6835" s="9"/>
      <c r="J6835" s="9"/>
      <c r="K6835" s="9"/>
      <c r="L6835" s="9"/>
      <c r="V6835" s="16"/>
    </row>
    <row r="6836" spans="8:22" x14ac:dyDescent="0.2">
      <c r="H6836" s="8"/>
      <c r="I6836" s="9"/>
      <c r="J6836" s="9"/>
      <c r="K6836" s="9"/>
      <c r="L6836" s="9"/>
      <c r="V6836" s="16"/>
    </row>
    <row r="6837" spans="8:22" x14ac:dyDescent="0.2">
      <c r="H6837" s="8"/>
      <c r="I6837" s="9"/>
      <c r="J6837" s="9"/>
      <c r="K6837" s="9"/>
      <c r="L6837" s="9"/>
      <c r="V6837" s="16"/>
    </row>
    <row r="6838" spans="8:22" x14ac:dyDescent="0.2">
      <c r="H6838" s="8"/>
      <c r="I6838" s="9"/>
      <c r="J6838" s="9"/>
      <c r="K6838" s="9"/>
      <c r="L6838" s="9"/>
      <c r="V6838" s="16"/>
    </row>
    <row r="6839" spans="8:22" x14ac:dyDescent="0.2">
      <c r="H6839" s="8"/>
      <c r="I6839" s="9"/>
      <c r="J6839" s="9"/>
      <c r="K6839" s="9"/>
      <c r="L6839" s="9"/>
      <c r="V6839" s="16"/>
    </row>
    <row r="6840" spans="8:22" x14ac:dyDescent="0.2">
      <c r="H6840" s="8"/>
      <c r="I6840" s="9"/>
      <c r="J6840" s="9"/>
      <c r="K6840" s="9"/>
      <c r="L6840" s="9"/>
      <c r="V6840" s="16"/>
    </row>
    <row r="6841" spans="8:22" x14ac:dyDescent="0.2">
      <c r="H6841" s="8"/>
      <c r="I6841" s="9"/>
      <c r="J6841" s="9"/>
      <c r="K6841" s="9"/>
      <c r="L6841" s="9"/>
      <c r="V6841" s="16"/>
    </row>
    <row r="6842" spans="8:22" x14ac:dyDescent="0.2">
      <c r="H6842" s="8"/>
      <c r="I6842" s="9"/>
      <c r="J6842" s="9"/>
      <c r="K6842" s="9"/>
      <c r="L6842" s="9"/>
      <c r="V6842" s="16"/>
    </row>
    <row r="6843" spans="8:22" x14ac:dyDescent="0.2">
      <c r="H6843" s="8"/>
      <c r="I6843" s="9"/>
      <c r="J6843" s="9"/>
      <c r="K6843" s="9"/>
      <c r="L6843" s="9"/>
      <c r="V6843" s="16"/>
    </row>
    <row r="6844" spans="8:22" x14ac:dyDescent="0.2">
      <c r="H6844" s="8"/>
      <c r="I6844" s="9"/>
      <c r="J6844" s="9"/>
      <c r="K6844" s="9"/>
      <c r="L6844" s="9"/>
      <c r="V6844" s="16"/>
    </row>
    <row r="6845" spans="8:22" x14ac:dyDescent="0.2">
      <c r="H6845" s="8"/>
      <c r="I6845" s="9"/>
      <c r="J6845" s="9"/>
      <c r="K6845" s="9"/>
      <c r="L6845" s="9"/>
      <c r="V6845" s="16"/>
    </row>
    <row r="6846" spans="8:22" x14ac:dyDescent="0.2">
      <c r="H6846" s="8"/>
      <c r="I6846" s="9"/>
      <c r="J6846" s="9"/>
      <c r="K6846" s="9"/>
      <c r="L6846" s="9"/>
      <c r="V6846" s="16"/>
    </row>
    <row r="6847" spans="8:22" x14ac:dyDescent="0.2">
      <c r="H6847" s="8"/>
      <c r="I6847" s="9"/>
      <c r="J6847" s="9"/>
      <c r="K6847" s="9"/>
      <c r="L6847" s="9"/>
      <c r="V6847" s="16"/>
    </row>
    <row r="6848" spans="8:22" x14ac:dyDescent="0.2">
      <c r="H6848" s="8"/>
      <c r="I6848" s="9"/>
      <c r="J6848" s="9"/>
      <c r="K6848" s="9"/>
      <c r="L6848" s="9"/>
      <c r="V6848" s="16"/>
    </row>
    <row r="6849" spans="8:22" x14ac:dyDescent="0.2">
      <c r="H6849" s="8"/>
      <c r="I6849" s="9"/>
      <c r="J6849" s="9"/>
      <c r="K6849" s="9"/>
      <c r="L6849" s="9"/>
      <c r="V6849" s="16"/>
    </row>
    <row r="6850" spans="8:22" x14ac:dyDescent="0.2">
      <c r="H6850" s="8"/>
      <c r="I6850" s="9"/>
      <c r="J6850" s="9"/>
      <c r="K6850" s="9"/>
      <c r="L6850" s="9"/>
      <c r="V6850" s="16"/>
    </row>
    <row r="6851" spans="8:22" x14ac:dyDescent="0.2">
      <c r="H6851" s="8"/>
      <c r="I6851" s="9"/>
      <c r="J6851" s="9"/>
      <c r="K6851" s="9"/>
      <c r="L6851" s="9"/>
      <c r="V6851" s="16"/>
    </row>
    <row r="6852" spans="8:22" x14ac:dyDescent="0.2">
      <c r="H6852" s="8"/>
      <c r="I6852" s="9"/>
      <c r="J6852" s="9"/>
      <c r="K6852" s="9"/>
      <c r="L6852" s="9"/>
      <c r="V6852" s="16"/>
    </row>
    <row r="6853" spans="8:22" x14ac:dyDescent="0.2">
      <c r="H6853" s="8"/>
      <c r="I6853" s="9"/>
      <c r="J6853" s="9"/>
      <c r="K6853" s="9"/>
      <c r="L6853" s="9"/>
      <c r="V6853" s="16"/>
    </row>
    <row r="6854" spans="8:22" x14ac:dyDescent="0.2">
      <c r="H6854" s="8"/>
      <c r="I6854" s="9"/>
      <c r="J6854" s="9"/>
      <c r="K6854" s="9"/>
      <c r="L6854" s="9"/>
      <c r="V6854" s="16"/>
    </row>
    <row r="6855" spans="8:22" x14ac:dyDescent="0.2">
      <c r="H6855" s="8"/>
      <c r="I6855" s="9"/>
      <c r="J6855" s="9"/>
      <c r="K6855" s="9"/>
      <c r="L6855" s="9"/>
      <c r="V6855" s="16"/>
    </row>
    <row r="6856" spans="8:22" x14ac:dyDescent="0.2">
      <c r="H6856" s="8"/>
      <c r="I6856" s="9"/>
      <c r="J6856" s="9"/>
      <c r="K6856" s="9"/>
      <c r="L6856" s="9"/>
      <c r="V6856" s="16"/>
    </row>
    <row r="6857" spans="8:22" x14ac:dyDescent="0.2">
      <c r="H6857" s="8"/>
      <c r="I6857" s="9"/>
      <c r="J6857" s="9"/>
      <c r="K6857" s="9"/>
      <c r="L6857" s="9"/>
      <c r="V6857" s="16"/>
    </row>
    <row r="6858" spans="8:22" x14ac:dyDescent="0.2">
      <c r="H6858" s="8"/>
      <c r="I6858" s="9"/>
      <c r="J6858" s="9"/>
      <c r="K6858" s="9"/>
      <c r="L6858" s="9"/>
      <c r="V6858" s="16"/>
    </row>
    <row r="6859" spans="8:22" x14ac:dyDescent="0.2">
      <c r="H6859" s="8"/>
      <c r="I6859" s="9"/>
      <c r="J6859" s="9"/>
      <c r="K6859" s="9"/>
      <c r="L6859" s="9"/>
      <c r="V6859" s="16"/>
    </row>
    <row r="6860" spans="8:22" x14ac:dyDescent="0.2">
      <c r="H6860" s="8"/>
      <c r="I6860" s="9"/>
      <c r="J6860" s="9"/>
      <c r="K6860" s="9"/>
      <c r="L6860" s="9"/>
      <c r="V6860" s="16"/>
    </row>
    <row r="6861" spans="8:22" x14ac:dyDescent="0.2">
      <c r="H6861" s="8"/>
      <c r="I6861" s="9"/>
      <c r="J6861" s="9"/>
      <c r="K6861" s="9"/>
      <c r="L6861" s="9"/>
      <c r="V6861" s="16"/>
    </row>
    <row r="6862" spans="8:22" x14ac:dyDescent="0.2">
      <c r="H6862" s="8"/>
      <c r="I6862" s="9"/>
      <c r="J6862" s="9"/>
      <c r="K6862" s="9"/>
      <c r="L6862" s="9"/>
      <c r="V6862" s="16"/>
    </row>
    <row r="6863" spans="8:22" x14ac:dyDescent="0.2">
      <c r="H6863" s="8"/>
      <c r="I6863" s="9"/>
      <c r="J6863" s="9"/>
      <c r="K6863" s="9"/>
      <c r="L6863" s="9"/>
      <c r="V6863" s="16"/>
    </row>
    <row r="6864" spans="8:22" x14ac:dyDescent="0.2">
      <c r="H6864" s="8"/>
      <c r="I6864" s="9"/>
      <c r="J6864" s="9"/>
      <c r="K6864" s="9"/>
      <c r="L6864" s="9"/>
      <c r="V6864" s="16"/>
    </row>
    <row r="6865" spans="8:22" x14ac:dyDescent="0.2">
      <c r="H6865" s="8"/>
      <c r="I6865" s="9"/>
      <c r="J6865" s="9"/>
      <c r="K6865" s="9"/>
      <c r="L6865" s="9"/>
      <c r="V6865" s="16"/>
    </row>
    <row r="6866" spans="8:22" x14ac:dyDescent="0.2">
      <c r="H6866" s="8"/>
      <c r="I6866" s="9"/>
      <c r="J6866" s="9"/>
      <c r="K6866" s="9"/>
      <c r="L6866" s="9"/>
      <c r="V6866" s="16"/>
    </row>
    <row r="6867" spans="8:22" x14ac:dyDescent="0.2">
      <c r="H6867" s="8"/>
      <c r="I6867" s="9"/>
      <c r="J6867" s="9"/>
      <c r="K6867" s="9"/>
      <c r="L6867" s="9"/>
      <c r="V6867" s="16"/>
    </row>
    <row r="6868" spans="8:22" x14ac:dyDescent="0.2">
      <c r="H6868" s="8"/>
      <c r="I6868" s="9"/>
      <c r="J6868" s="9"/>
      <c r="K6868" s="9"/>
      <c r="L6868" s="9"/>
      <c r="V6868" s="16"/>
    </row>
    <row r="6869" spans="8:22" x14ac:dyDescent="0.2">
      <c r="H6869" s="8"/>
      <c r="I6869" s="9"/>
      <c r="J6869" s="9"/>
      <c r="K6869" s="9"/>
      <c r="L6869" s="9"/>
      <c r="V6869" s="16"/>
    </row>
    <row r="6870" spans="8:22" x14ac:dyDescent="0.2">
      <c r="H6870" s="8"/>
      <c r="I6870" s="9"/>
      <c r="J6870" s="9"/>
      <c r="K6870" s="9"/>
      <c r="L6870" s="9"/>
      <c r="V6870" s="16"/>
    </row>
    <row r="6871" spans="8:22" x14ac:dyDescent="0.2">
      <c r="H6871" s="8"/>
      <c r="I6871" s="9"/>
      <c r="J6871" s="9"/>
      <c r="K6871" s="9"/>
      <c r="L6871" s="9"/>
      <c r="V6871" s="16"/>
    </row>
    <row r="6872" spans="8:22" x14ac:dyDescent="0.2">
      <c r="H6872" s="8"/>
      <c r="I6872" s="9"/>
      <c r="J6872" s="9"/>
      <c r="K6872" s="9"/>
      <c r="L6872" s="9"/>
      <c r="V6872" s="16"/>
    </row>
    <row r="6873" spans="8:22" x14ac:dyDescent="0.2">
      <c r="H6873" s="8"/>
      <c r="I6873" s="9"/>
      <c r="J6873" s="9"/>
      <c r="K6873" s="9"/>
      <c r="L6873" s="9"/>
      <c r="V6873" s="16"/>
    </row>
    <row r="6874" spans="8:22" x14ac:dyDescent="0.2">
      <c r="H6874" s="8"/>
      <c r="I6874" s="9"/>
      <c r="J6874" s="9"/>
      <c r="K6874" s="9"/>
      <c r="L6874" s="9"/>
      <c r="V6874" s="16"/>
    </row>
    <row r="6875" spans="8:22" x14ac:dyDescent="0.2">
      <c r="H6875" s="8"/>
      <c r="I6875" s="9"/>
      <c r="J6875" s="9"/>
      <c r="K6875" s="9"/>
      <c r="L6875" s="9"/>
      <c r="V6875" s="16"/>
    </row>
    <row r="6876" spans="8:22" x14ac:dyDescent="0.2">
      <c r="H6876" s="8"/>
      <c r="I6876" s="9"/>
      <c r="J6876" s="9"/>
      <c r="K6876" s="9"/>
      <c r="L6876" s="9"/>
      <c r="V6876" s="16"/>
    </row>
    <row r="6877" spans="8:22" x14ac:dyDescent="0.2">
      <c r="H6877" s="8"/>
      <c r="I6877" s="9"/>
      <c r="J6877" s="9"/>
      <c r="K6877" s="9"/>
      <c r="L6877" s="9"/>
      <c r="V6877" s="16"/>
    </row>
    <row r="6878" spans="8:22" x14ac:dyDescent="0.2">
      <c r="H6878" s="8"/>
      <c r="I6878" s="9"/>
      <c r="J6878" s="9"/>
      <c r="K6878" s="9"/>
      <c r="L6878" s="9"/>
      <c r="V6878" s="16"/>
    </row>
    <row r="6879" spans="8:22" x14ac:dyDescent="0.2">
      <c r="H6879" s="8"/>
      <c r="I6879" s="9"/>
      <c r="J6879" s="9"/>
      <c r="K6879" s="9"/>
      <c r="L6879" s="9"/>
      <c r="V6879" s="16"/>
    </row>
    <row r="6880" spans="8:22" x14ac:dyDescent="0.2">
      <c r="H6880" s="8"/>
      <c r="I6880" s="9"/>
      <c r="J6880" s="9"/>
      <c r="K6880" s="9"/>
      <c r="L6880" s="9"/>
      <c r="V6880" s="16"/>
    </row>
    <row r="6881" spans="8:22" x14ac:dyDescent="0.2">
      <c r="H6881" s="8"/>
      <c r="I6881" s="9"/>
      <c r="J6881" s="9"/>
      <c r="K6881" s="9"/>
      <c r="L6881" s="9"/>
      <c r="V6881" s="16"/>
    </row>
    <row r="6882" spans="8:22" x14ac:dyDescent="0.2">
      <c r="H6882" s="8"/>
      <c r="I6882" s="9"/>
      <c r="J6882" s="9"/>
      <c r="K6882" s="9"/>
      <c r="L6882" s="9"/>
      <c r="V6882" s="16"/>
    </row>
    <row r="6883" spans="8:22" x14ac:dyDescent="0.2">
      <c r="H6883" s="8"/>
      <c r="I6883" s="9"/>
      <c r="J6883" s="9"/>
      <c r="K6883" s="9"/>
      <c r="L6883" s="9"/>
      <c r="V6883" s="16"/>
    </row>
    <row r="6884" spans="8:22" x14ac:dyDescent="0.2">
      <c r="H6884" s="8"/>
      <c r="I6884" s="9"/>
      <c r="J6884" s="9"/>
      <c r="K6884" s="9"/>
      <c r="L6884" s="9"/>
      <c r="V6884" s="16"/>
    </row>
    <row r="6885" spans="8:22" x14ac:dyDescent="0.2">
      <c r="H6885" s="8"/>
      <c r="I6885" s="9"/>
      <c r="J6885" s="9"/>
      <c r="K6885" s="9"/>
      <c r="L6885" s="9"/>
      <c r="V6885" s="16"/>
    </row>
    <row r="6886" spans="8:22" x14ac:dyDescent="0.2">
      <c r="H6886" s="8"/>
      <c r="I6886" s="9"/>
      <c r="J6886" s="9"/>
      <c r="K6886" s="9"/>
      <c r="L6886" s="9"/>
      <c r="V6886" s="16"/>
    </row>
    <row r="6887" spans="8:22" x14ac:dyDescent="0.2">
      <c r="H6887" s="8"/>
      <c r="I6887" s="9"/>
      <c r="J6887" s="9"/>
      <c r="K6887" s="9"/>
      <c r="L6887" s="9"/>
      <c r="V6887" s="16"/>
    </row>
    <row r="6888" spans="8:22" x14ac:dyDescent="0.2">
      <c r="H6888" s="8"/>
      <c r="I6888" s="9"/>
      <c r="J6888" s="9"/>
      <c r="K6888" s="9"/>
      <c r="L6888" s="9"/>
      <c r="V6888" s="16"/>
    </row>
    <row r="6889" spans="8:22" x14ac:dyDescent="0.2">
      <c r="H6889" s="8"/>
      <c r="I6889" s="9"/>
      <c r="J6889" s="9"/>
      <c r="K6889" s="9"/>
      <c r="L6889" s="9"/>
      <c r="V6889" s="16"/>
    </row>
    <row r="6890" spans="8:22" x14ac:dyDescent="0.2">
      <c r="H6890" s="8"/>
      <c r="I6890" s="9"/>
      <c r="J6890" s="9"/>
      <c r="K6890" s="9"/>
      <c r="L6890" s="9"/>
      <c r="V6890" s="16"/>
    </row>
    <row r="6891" spans="8:22" x14ac:dyDescent="0.2">
      <c r="H6891" s="8"/>
      <c r="I6891" s="9"/>
      <c r="J6891" s="9"/>
      <c r="K6891" s="9"/>
      <c r="L6891" s="9"/>
      <c r="V6891" s="16"/>
    </row>
    <row r="6892" spans="8:22" x14ac:dyDescent="0.2">
      <c r="H6892" s="8"/>
      <c r="I6892" s="9"/>
      <c r="J6892" s="9"/>
      <c r="K6892" s="9"/>
      <c r="L6892" s="9"/>
      <c r="V6892" s="16"/>
    </row>
    <row r="6893" spans="8:22" x14ac:dyDescent="0.2">
      <c r="H6893" s="8"/>
      <c r="I6893" s="9"/>
      <c r="J6893" s="9"/>
      <c r="K6893" s="9"/>
      <c r="L6893" s="9"/>
      <c r="V6893" s="16"/>
    </row>
    <row r="6894" spans="8:22" x14ac:dyDescent="0.2">
      <c r="H6894" s="8"/>
      <c r="I6894" s="9"/>
      <c r="J6894" s="9"/>
      <c r="K6894" s="9"/>
      <c r="L6894" s="9"/>
      <c r="V6894" s="16"/>
    </row>
    <row r="6895" spans="8:22" x14ac:dyDescent="0.2">
      <c r="H6895" s="8"/>
      <c r="I6895" s="9"/>
      <c r="J6895" s="9"/>
      <c r="K6895" s="9"/>
      <c r="L6895" s="9"/>
      <c r="V6895" s="16"/>
    </row>
    <row r="6896" spans="8:22" x14ac:dyDescent="0.2">
      <c r="H6896" s="8"/>
      <c r="I6896" s="9"/>
      <c r="J6896" s="9"/>
      <c r="K6896" s="9"/>
      <c r="L6896" s="9"/>
      <c r="V6896" s="16"/>
    </row>
    <row r="6897" spans="8:22" x14ac:dyDescent="0.2">
      <c r="H6897" s="8"/>
      <c r="I6897" s="9"/>
      <c r="J6897" s="9"/>
      <c r="K6897" s="9"/>
      <c r="L6897" s="9"/>
      <c r="V6897" s="16"/>
    </row>
    <row r="6898" spans="8:22" x14ac:dyDescent="0.2">
      <c r="H6898" s="8"/>
      <c r="I6898" s="9"/>
      <c r="J6898" s="9"/>
      <c r="K6898" s="9"/>
      <c r="L6898" s="9"/>
      <c r="V6898" s="16"/>
    </row>
    <row r="6899" spans="8:22" x14ac:dyDescent="0.2">
      <c r="H6899" s="8"/>
      <c r="I6899" s="9"/>
      <c r="J6899" s="9"/>
      <c r="K6899" s="9"/>
      <c r="L6899" s="9"/>
      <c r="V6899" s="16"/>
    </row>
    <row r="6900" spans="8:22" x14ac:dyDescent="0.2">
      <c r="H6900" s="8"/>
      <c r="I6900" s="9"/>
      <c r="J6900" s="9"/>
      <c r="K6900" s="9"/>
      <c r="L6900" s="9"/>
      <c r="V6900" s="16"/>
    </row>
    <row r="6901" spans="8:22" x14ac:dyDescent="0.2">
      <c r="H6901" s="8"/>
      <c r="I6901" s="9"/>
      <c r="J6901" s="9"/>
      <c r="K6901" s="9"/>
      <c r="L6901" s="9"/>
      <c r="V6901" s="16"/>
    </row>
    <row r="6902" spans="8:22" x14ac:dyDescent="0.2">
      <c r="H6902" s="8"/>
      <c r="I6902" s="9"/>
      <c r="J6902" s="9"/>
      <c r="K6902" s="9"/>
      <c r="L6902" s="9"/>
      <c r="V6902" s="16"/>
    </row>
    <row r="6903" spans="8:22" x14ac:dyDescent="0.2">
      <c r="H6903" s="8"/>
      <c r="I6903" s="9"/>
      <c r="J6903" s="9"/>
      <c r="K6903" s="9"/>
      <c r="L6903" s="9"/>
      <c r="V6903" s="16"/>
    </row>
    <row r="6904" spans="8:22" x14ac:dyDescent="0.2">
      <c r="H6904" s="8"/>
      <c r="I6904" s="9"/>
      <c r="J6904" s="9"/>
      <c r="K6904" s="9"/>
      <c r="L6904" s="9"/>
      <c r="V6904" s="16"/>
    </row>
    <row r="6905" spans="8:22" x14ac:dyDescent="0.2">
      <c r="H6905" s="8"/>
      <c r="I6905" s="9"/>
      <c r="J6905" s="9"/>
      <c r="K6905" s="9"/>
      <c r="L6905" s="9"/>
      <c r="V6905" s="16"/>
    </row>
    <row r="6906" spans="8:22" x14ac:dyDescent="0.2">
      <c r="H6906" s="8"/>
      <c r="I6906" s="9"/>
      <c r="J6906" s="9"/>
      <c r="K6906" s="9"/>
      <c r="L6906" s="9"/>
      <c r="V6906" s="16"/>
    </row>
    <row r="6907" spans="8:22" x14ac:dyDescent="0.2">
      <c r="H6907" s="8"/>
      <c r="I6907" s="9"/>
      <c r="J6907" s="9"/>
      <c r="K6907" s="9"/>
      <c r="L6907" s="9"/>
      <c r="V6907" s="16"/>
    </row>
    <row r="6908" spans="8:22" x14ac:dyDescent="0.2">
      <c r="H6908" s="8"/>
      <c r="I6908" s="9"/>
      <c r="J6908" s="9"/>
      <c r="K6908" s="9"/>
      <c r="L6908" s="9"/>
      <c r="V6908" s="16"/>
    </row>
    <row r="6909" spans="8:22" x14ac:dyDescent="0.2">
      <c r="H6909" s="8"/>
      <c r="I6909" s="9"/>
      <c r="J6909" s="9"/>
      <c r="K6909" s="9"/>
      <c r="L6909" s="9"/>
      <c r="V6909" s="16"/>
    </row>
    <row r="6910" spans="8:22" x14ac:dyDescent="0.2">
      <c r="H6910" s="8"/>
      <c r="I6910" s="9"/>
      <c r="J6910" s="9"/>
      <c r="K6910" s="9"/>
      <c r="L6910" s="9"/>
      <c r="V6910" s="16"/>
    </row>
    <row r="6911" spans="8:22" x14ac:dyDescent="0.2">
      <c r="H6911" s="8"/>
      <c r="I6911" s="9"/>
      <c r="J6911" s="9"/>
      <c r="K6911" s="9"/>
      <c r="L6911" s="9"/>
      <c r="V6911" s="16"/>
    </row>
    <row r="6912" spans="8:22" x14ac:dyDescent="0.2">
      <c r="H6912" s="8"/>
      <c r="I6912" s="9"/>
      <c r="J6912" s="9"/>
      <c r="K6912" s="9"/>
      <c r="L6912" s="9"/>
      <c r="V6912" s="16"/>
    </row>
    <row r="6913" spans="8:22" x14ac:dyDescent="0.2">
      <c r="H6913" s="8"/>
      <c r="I6913" s="9"/>
      <c r="J6913" s="9"/>
      <c r="K6913" s="9"/>
      <c r="L6913" s="9"/>
      <c r="V6913" s="16"/>
    </row>
    <row r="6914" spans="8:22" x14ac:dyDescent="0.2">
      <c r="H6914" s="8"/>
      <c r="I6914" s="9"/>
      <c r="J6914" s="9"/>
      <c r="K6914" s="9"/>
      <c r="L6914" s="9"/>
      <c r="V6914" s="16"/>
    </row>
    <row r="6915" spans="8:22" x14ac:dyDescent="0.2">
      <c r="H6915" s="8"/>
      <c r="I6915" s="9"/>
      <c r="J6915" s="9"/>
      <c r="K6915" s="9"/>
      <c r="L6915" s="9"/>
      <c r="V6915" s="16"/>
    </row>
    <row r="6916" spans="8:22" x14ac:dyDescent="0.2">
      <c r="H6916" s="8"/>
      <c r="I6916" s="9"/>
      <c r="J6916" s="9"/>
      <c r="K6916" s="9"/>
      <c r="L6916" s="9"/>
      <c r="V6916" s="16"/>
    </row>
    <row r="6917" spans="8:22" x14ac:dyDescent="0.2">
      <c r="H6917" s="8"/>
      <c r="I6917" s="9"/>
      <c r="J6917" s="9"/>
      <c r="K6917" s="9"/>
      <c r="L6917" s="9"/>
      <c r="V6917" s="16"/>
    </row>
    <row r="6918" spans="8:22" x14ac:dyDescent="0.2">
      <c r="H6918" s="8"/>
      <c r="I6918" s="9"/>
      <c r="J6918" s="9"/>
      <c r="K6918" s="9"/>
      <c r="L6918" s="9"/>
      <c r="V6918" s="16"/>
    </row>
    <row r="6919" spans="8:22" x14ac:dyDescent="0.2">
      <c r="H6919" s="8"/>
      <c r="I6919" s="9"/>
      <c r="J6919" s="9"/>
      <c r="K6919" s="9"/>
      <c r="L6919" s="9"/>
      <c r="V6919" s="16"/>
    </row>
    <row r="6920" spans="8:22" x14ac:dyDescent="0.2">
      <c r="H6920" s="8"/>
      <c r="I6920" s="9"/>
      <c r="J6920" s="9"/>
      <c r="K6920" s="9"/>
      <c r="L6920" s="9"/>
      <c r="V6920" s="16"/>
    </row>
    <row r="6921" spans="8:22" x14ac:dyDescent="0.2">
      <c r="H6921" s="8"/>
      <c r="I6921" s="9"/>
      <c r="J6921" s="9"/>
      <c r="K6921" s="9"/>
      <c r="L6921" s="9"/>
      <c r="V6921" s="16"/>
    </row>
    <row r="6922" spans="8:22" x14ac:dyDescent="0.2">
      <c r="H6922" s="8"/>
      <c r="I6922" s="9"/>
      <c r="J6922" s="9"/>
      <c r="K6922" s="9"/>
      <c r="L6922" s="9"/>
      <c r="V6922" s="16"/>
    </row>
    <row r="6923" spans="8:22" x14ac:dyDescent="0.2">
      <c r="H6923" s="8"/>
      <c r="I6923" s="9"/>
      <c r="J6923" s="9"/>
      <c r="K6923" s="9"/>
      <c r="L6923" s="9"/>
      <c r="V6923" s="16"/>
    </row>
    <row r="6924" spans="8:22" x14ac:dyDescent="0.2">
      <c r="H6924" s="8"/>
      <c r="I6924" s="9"/>
      <c r="J6924" s="9"/>
      <c r="K6924" s="9"/>
      <c r="L6924" s="9"/>
      <c r="V6924" s="16"/>
    </row>
    <row r="6925" spans="8:22" x14ac:dyDescent="0.2">
      <c r="H6925" s="8"/>
      <c r="I6925" s="9"/>
      <c r="J6925" s="9"/>
      <c r="K6925" s="9"/>
      <c r="L6925" s="9"/>
      <c r="V6925" s="16"/>
    </row>
    <row r="6926" spans="8:22" x14ac:dyDescent="0.2">
      <c r="H6926" s="8"/>
      <c r="I6926" s="9"/>
      <c r="J6926" s="9"/>
      <c r="K6926" s="9"/>
      <c r="L6926" s="9"/>
      <c r="V6926" s="16"/>
    </row>
    <row r="6927" spans="8:22" x14ac:dyDescent="0.2">
      <c r="H6927" s="8"/>
      <c r="I6927" s="9"/>
      <c r="J6927" s="9"/>
      <c r="K6927" s="9"/>
      <c r="L6927" s="9"/>
      <c r="V6927" s="16"/>
    </row>
    <row r="6928" spans="8:22" x14ac:dyDescent="0.2">
      <c r="H6928" s="8"/>
      <c r="I6928" s="9"/>
      <c r="J6928" s="9"/>
      <c r="K6928" s="9"/>
      <c r="L6928" s="9"/>
      <c r="V6928" s="16"/>
    </row>
    <row r="6929" spans="8:22" x14ac:dyDescent="0.2">
      <c r="H6929" s="8"/>
      <c r="I6929" s="9"/>
      <c r="J6929" s="9"/>
      <c r="K6929" s="9"/>
      <c r="L6929" s="9"/>
      <c r="V6929" s="16"/>
    </row>
    <row r="6930" spans="8:22" x14ac:dyDescent="0.2">
      <c r="H6930" s="8"/>
      <c r="I6930" s="9"/>
      <c r="J6930" s="9"/>
      <c r="K6930" s="9"/>
      <c r="L6930" s="9"/>
      <c r="V6930" s="16"/>
    </row>
    <row r="6931" spans="8:22" x14ac:dyDescent="0.2">
      <c r="H6931" s="8"/>
      <c r="I6931" s="9"/>
      <c r="J6931" s="9"/>
      <c r="K6931" s="9"/>
      <c r="L6931" s="9"/>
      <c r="V6931" s="16"/>
    </row>
    <row r="6932" spans="8:22" x14ac:dyDescent="0.2">
      <c r="H6932" s="8"/>
      <c r="I6932" s="9"/>
      <c r="J6932" s="9"/>
      <c r="K6932" s="9"/>
      <c r="L6932" s="9"/>
      <c r="V6932" s="16"/>
    </row>
    <row r="6933" spans="8:22" x14ac:dyDescent="0.2">
      <c r="H6933" s="8"/>
      <c r="I6933" s="9"/>
      <c r="J6933" s="9"/>
      <c r="K6933" s="9"/>
      <c r="L6933" s="9"/>
      <c r="V6933" s="16"/>
    </row>
    <row r="6934" spans="8:22" x14ac:dyDescent="0.2">
      <c r="H6934" s="8"/>
      <c r="I6934" s="9"/>
      <c r="J6934" s="9"/>
      <c r="K6934" s="9"/>
      <c r="L6934" s="9"/>
      <c r="V6934" s="16"/>
    </row>
    <row r="6935" spans="8:22" x14ac:dyDescent="0.2">
      <c r="H6935" s="8"/>
      <c r="I6935" s="9"/>
      <c r="J6935" s="9"/>
      <c r="K6935" s="9"/>
      <c r="L6935" s="9"/>
      <c r="V6935" s="16"/>
    </row>
    <row r="6936" spans="8:22" x14ac:dyDescent="0.2">
      <c r="H6936" s="8"/>
      <c r="I6936" s="9"/>
      <c r="J6936" s="9"/>
      <c r="K6936" s="9"/>
      <c r="L6936" s="9"/>
      <c r="V6936" s="16"/>
    </row>
    <row r="6937" spans="8:22" x14ac:dyDescent="0.2">
      <c r="H6937" s="8"/>
      <c r="I6937" s="9"/>
      <c r="J6937" s="9"/>
      <c r="K6937" s="9"/>
      <c r="L6937" s="9"/>
      <c r="V6937" s="16"/>
    </row>
    <row r="6938" spans="8:22" x14ac:dyDescent="0.2">
      <c r="H6938" s="8"/>
      <c r="I6938" s="9"/>
      <c r="J6938" s="9"/>
      <c r="K6938" s="9"/>
      <c r="L6938" s="9"/>
      <c r="V6938" s="16"/>
    </row>
    <row r="6939" spans="8:22" x14ac:dyDescent="0.2">
      <c r="H6939" s="8"/>
      <c r="I6939" s="9"/>
      <c r="J6939" s="9"/>
      <c r="K6939" s="9"/>
      <c r="L6939" s="9"/>
      <c r="V6939" s="16"/>
    </row>
    <row r="6940" spans="8:22" x14ac:dyDescent="0.2">
      <c r="H6940" s="8"/>
      <c r="I6940" s="9"/>
      <c r="J6940" s="9"/>
      <c r="K6940" s="9"/>
      <c r="L6940" s="9"/>
      <c r="V6940" s="16"/>
    </row>
    <row r="6941" spans="8:22" x14ac:dyDescent="0.2">
      <c r="H6941" s="8"/>
      <c r="I6941" s="9"/>
      <c r="J6941" s="9"/>
      <c r="K6941" s="9"/>
      <c r="L6941" s="9"/>
      <c r="V6941" s="16"/>
    </row>
    <row r="6942" spans="8:22" x14ac:dyDescent="0.2">
      <c r="H6942" s="8"/>
      <c r="I6942" s="9"/>
      <c r="J6942" s="9"/>
      <c r="K6942" s="9"/>
      <c r="L6942" s="9"/>
      <c r="V6942" s="16"/>
    </row>
    <row r="6943" spans="8:22" x14ac:dyDescent="0.2">
      <c r="H6943" s="8"/>
      <c r="I6943" s="9"/>
      <c r="J6943" s="9"/>
      <c r="K6943" s="9"/>
      <c r="L6943" s="9"/>
      <c r="V6943" s="16"/>
    </row>
    <row r="6944" spans="8:22" x14ac:dyDescent="0.2">
      <c r="H6944" s="8"/>
      <c r="I6944" s="9"/>
      <c r="J6944" s="9"/>
      <c r="K6944" s="9"/>
      <c r="L6944" s="9"/>
      <c r="V6944" s="16"/>
    </row>
    <row r="6945" spans="8:22" x14ac:dyDescent="0.2">
      <c r="H6945" s="8"/>
      <c r="I6945" s="9"/>
      <c r="J6945" s="9"/>
      <c r="K6945" s="9"/>
      <c r="L6945" s="9"/>
      <c r="V6945" s="16"/>
    </row>
    <row r="6946" spans="8:22" x14ac:dyDescent="0.2">
      <c r="H6946" s="8"/>
      <c r="I6946" s="9"/>
      <c r="J6946" s="9"/>
      <c r="K6946" s="9"/>
      <c r="L6946" s="9"/>
      <c r="V6946" s="16"/>
    </row>
    <row r="6947" spans="8:22" x14ac:dyDescent="0.2">
      <c r="H6947" s="8"/>
      <c r="I6947" s="9"/>
      <c r="J6947" s="9"/>
      <c r="K6947" s="9"/>
      <c r="L6947" s="9"/>
      <c r="V6947" s="16"/>
    </row>
    <row r="6948" spans="8:22" x14ac:dyDescent="0.2">
      <c r="H6948" s="8"/>
      <c r="I6948" s="9"/>
      <c r="J6948" s="9"/>
      <c r="K6948" s="9"/>
      <c r="L6948" s="9"/>
      <c r="V6948" s="16"/>
    </row>
    <row r="6949" spans="8:22" x14ac:dyDescent="0.2">
      <c r="H6949" s="8"/>
      <c r="I6949" s="9"/>
      <c r="J6949" s="9"/>
      <c r="K6949" s="9"/>
      <c r="L6949" s="9"/>
      <c r="V6949" s="16"/>
    </row>
    <row r="6950" spans="8:22" x14ac:dyDescent="0.2">
      <c r="H6950" s="8"/>
      <c r="I6950" s="9"/>
      <c r="J6950" s="9"/>
      <c r="K6950" s="9"/>
      <c r="L6950" s="9"/>
      <c r="V6950" s="16"/>
    </row>
    <row r="6951" spans="8:22" x14ac:dyDescent="0.2">
      <c r="H6951" s="8"/>
      <c r="I6951" s="9"/>
      <c r="J6951" s="9"/>
      <c r="K6951" s="9"/>
      <c r="L6951" s="9"/>
      <c r="V6951" s="16"/>
    </row>
    <row r="6952" spans="8:22" x14ac:dyDescent="0.2">
      <c r="H6952" s="8"/>
      <c r="I6952" s="9"/>
      <c r="J6952" s="9"/>
      <c r="K6952" s="9"/>
      <c r="L6952" s="9"/>
      <c r="V6952" s="16"/>
    </row>
    <row r="6953" spans="8:22" x14ac:dyDescent="0.2">
      <c r="H6953" s="8"/>
      <c r="I6953" s="9"/>
      <c r="J6953" s="9"/>
      <c r="K6953" s="9"/>
      <c r="L6953" s="9"/>
      <c r="V6953" s="16"/>
    </row>
    <row r="6954" spans="8:22" x14ac:dyDescent="0.2">
      <c r="H6954" s="8"/>
      <c r="I6954" s="9"/>
      <c r="J6954" s="9"/>
      <c r="K6954" s="9"/>
      <c r="L6954" s="9"/>
      <c r="V6954" s="16"/>
    </row>
    <row r="6955" spans="8:22" x14ac:dyDescent="0.2">
      <c r="H6955" s="8"/>
      <c r="I6955" s="9"/>
      <c r="J6955" s="9"/>
      <c r="K6955" s="9"/>
      <c r="L6955" s="9"/>
      <c r="V6955" s="16"/>
    </row>
    <row r="6956" spans="8:22" x14ac:dyDescent="0.2">
      <c r="H6956" s="8"/>
      <c r="I6956" s="9"/>
      <c r="J6956" s="9"/>
      <c r="K6956" s="9"/>
      <c r="L6956" s="9"/>
      <c r="V6956" s="16"/>
    </row>
    <row r="6957" spans="8:22" x14ac:dyDescent="0.2">
      <c r="H6957" s="8"/>
      <c r="I6957" s="9"/>
      <c r="J6957" s="9"/>
      <c r="K6957" s="9"/>
      <c r="L6957" s="9"/>
      <c r="V6957" s="16"/>
    </row>
    <row r="6958" spans="8:22" x14ac:dyDescent="0.2">
      <c r="H6958" s="8"/>
      <c r="I6958" s="9"/>
      <c r="J6958" s="9"/>
      <c r="K6958" s="9"/>
      <c r="L6958" s="9"/>
      <c r="V6958" s="16"/>
    </row>
    <row r="6959" spans="8:22" x14ac:dyDescent="0.2">
      <c r="H6959" s="8"/>
      <c r="I6959" s="9"/>
      <c r="J6959" s="9"/>
      <c r="K6959" s="9"/>
      <c r="L6959" s="9"/>
      <c r="V6959" s="16"/>
    </row>
    <row r="6960" spans="8:22" x14ac:dyDescent="0.2">
      <c r="H6960" s="8"/>
      <c r="I6960" s="9"/>
      <c r="J6960" s="9"/>
      <c r="K6960" s="9"/>
      <c r="L6960" s="9"/>
      <c r="V6960" s="16"/>
    </row>
    <row r="6961" spans="8:22" x14ac:dyDescent="0.2">
      <c r="H6961" s="8"/>
      <c r="I6961" s="9"/>
      <c r="J6961" s="9"/>
      <c r="K6961" s="9"/>
      <c r="L6961" s="9"/>
      <c r="V6961" s="16"/>
    </row>
    <row r="6962" spans="8:22" x14ac:dyDescent="0.2">
      <c r="H6962" s="8"/>
      <c r="I6962" s="9"/>
      <c r="J6962" s="9"/>
      <c r="K6962" s="9"/>
      <c r="L6962" s="9"/>
      <c r="V6962" s="16"/>
    </row>
    <row r="6963" spans="8:22" x14ac:dyDescent="0.2">
      <c r="H6963" s="8"/>
      <c r="I6963" s="9"/>
      <c r="J6963" s="9"/>
      <c r="K6963" s="9"/>
      <c r="L6963" s="9"/>
      <c r="V6963" s="16"/>
    </row>
    <row r="6964" spans="8:22" x14ac:dyDescent="0.2">
      <c r="H6964" s="8"/>
      <c r="I6964" s="9"/>
      <c r="J6964" s="9"/>
      <c r="K6964" s="9"/>
      <c r="L6964" s="9"/>
      <c r="V6964" s="16"/>
    </row>
    <row r="6965" spans="8:22" x14ac:dyDescent="0.2">
      <c r="H6965" s="8"/>
      <c r="I6965" s="9"/>
      <c r="J6965" s="9"/>
      <c r="K6965" s="9"/>
      <c r="L6965" s="9"/>
      <c r="V6965" s="16"/>
    </row>
    <row r="6966" spans="8:22" x14ac:dyDescent="0.2">
      <c r="H6966" s="8"/>
      <c r="I6966" s="9"/>
      <c r="J6966" s="9"/>
      <c r="K6966" s="9"/>
      <c r="L6966" s="9"/>
      <c r="V6966" s="16"/>
    </row>
    <row r="6967" spans="8:22" x14ac:dyDescent="0.2">
      <c r="H6967" s="8"/>
      <c r="I6967" s="9"/>
      <c r="J6967" s="9"/>
      <c r="K6967" s="9"/>
      <c r="L6967" s="9"/>
      <c r="V6967" s="16"/>
    </row>
    <row r="6968" spans="8:22" x14ac:dyDescent="0.2">
      <c r="H6968" s="8"/>
      <c r="I6968" s="9"/>
      <c r="J6968" s="9"/>
      <c r="K6968" s="9"/>
      <c r="L6968" s="9"/>
      <c r="V6968" s="16"/>
    </row>
    <row r="6969" spans="8:22" x14ac:dyDescent="0.2">
      <c r="H6969" s="8"/>
      <c r="I6969" s="9"/>
      <c r="J6969" s="9"/>
      <c r="K6969" s="9"/>
      <c r="L6969" s="9"/>
      <c r="V6969" s="16"/>
    </row>
    <row r="6970" spans="8:22" x14ac:dyDescent="0.2">
      <c r="H6970" s="8"/>
      <c r="I6970" s="9"/>
      <c r="J6970" s="9"/>
      <c r="K6970" s="9"/>
      <c r="L6970" s="9"/>
      <c r="V6970" s="16"/>
    </row>
    <row r="6971" spans="8:22" x14ac:dyDescent="0.2">
      <c r="H6971" s="8"/>
      <c r="I6971" s="9"/>
      <c r="J6971" s="9"/>
      <c r="K6971" s="9"/>
      <c r="L6971" s="9"/>
      <c r="V6971" s="16"/>
    </row>
    <row r="6972" spans="8:22" x14ac:dyDescent="0.2">
      <c r="H6972" s="8"/>
      <c r="I6972" s="9"/>
      <c r="J6972" s="9"/>
      <c r="K6972" s="9"/>
      <c r="L6972" s="9"/>
      <c r="V6972" s="16"/>
    </row>
    <row r="6973" spans="8:22" x14ac:dyDescent="0.2">
      <c r="H6973" s="8"/>
      <c r="I6973" s="9"/>
      <c r="J6973" s="9"/>
      <c r="K6973" s="9"/>
      <c r="L6973" s="9"/>
      <c r="V6973" s="16"/>
    </row>
    <row r="6974" spans="8:22" x14ac:dyDescent="0.2">
      <c r="H6974" s="8"/>
      <c r="I6974" s="9"/>
      <c r="J6974" s="9"/>
      <c r="K6974" s="9"/>
      <c r="L6974" s="9"/>
      <c r="V6974" s="16"/>
    </row>
    <row r="6975" spans="8:22" x14ac:dyDescent="0.2">
      <c r="H6975" s="8"/>
      <c r="I6975" s="9"/>
      <c r="J6975" s="9"/>
      <c r="K6975" s="9"/>
      <c r="L6975" s="9"/>
      <c r="V6975" s="16"/>
    </row>
    <row r="6976" spans="8:22" x14ac:dyDescent="0.2">
      <c r="H6976" s="8"/>
      <c r="I6976" s="9"/>
      <c r="J6976" s="9"/>
      <c r="K6976" s="9"/>
      <c r="L6976" s="9"/>
      <c r="V6976" s="16"/>
    </row>
    <row r="6977" spans="8:22" x14ac:dyDescent="0.2">
      <c r="H6977" s="8"/>
      <c r="I6977" s="9"/>
      <c r="J6977" s="9"/>
      <c r="K6977" s="9"/>
      <c r="L6977" s="9"/>
      <c r="V6977" s="16"/>
    </row>
    <row r="6978" spans="8:22" x14ac:dyDescent="0.2">
      <c r="H6978" s="8"/>
      <c r="I6978" s="9"/>
      <c r="J6978" s="9"/>
      <c r="K6978" s="9"/>
      <c r="L6978" s="9"/>
      <c r="V6978" s="16"/>
    </row>
    <row r="6979" spans="8:22" x14ac:dyDescent="0.2">
      <c r="H6979" s="8"/>
      <c r="I6979" s="9"/>
      <c r="J6979" s="9"/>
      <c r="K6979" s="9"/>
      <c r="L6979" s="9"/>
      <c r="V6979" s="16"/>
    </row>
    <row r="6980" spans="8:22" x14ac:dyDescent="0.2">
      <c r="H6980" s="8"/>
      <c r="I6980" s="9"/>
      <c r="J6980" s="9"/>
      <c r="K6980" s="9"/>
      <c r="L6980" s="9"/>
      <c r="V6980" s="16"/>
    </row>
    <row r="6981" spans="8:22" x14ac:dyDescent="0.2">
      <c r="H6981" s="8"/>
      <c r="I6981" s="9"/>
      <c r="J6981" s="9"/>
      <c r="K6981" s="9"/>
      <c r="L6981" s="9"/>
      <c r="V6981" s="16"/>
    </row>
    <row r="6982" spans="8:22" x14ac:dyDescent="0.2">
      <c r="H6982" s="8"/>
      <c r="I6982" s="9"/>
      <c r="J6982" s="9"/>
      <c r="K6982" s="9"/>
      <c r="L6982" s="9"/>
      <c r="V6982" s="16"/>
    </row>
    <row r="6983" spans="8:22" x14ac:dyDescent="0.2">
      <c r="H6983" s="8"/>
      <c r="I6983" s="9"/>
      <c r="J6983" s="9"/>
      <c r="K6983" s="9"/>
      <c r="L6983" s="9"/>
      <c r="V6983" s="16"/>
    </row>
    <row r="6984" spans="8:22" x14ac:dyDescent="0.2">
      <c r="H6984" s="8"/>
      <c r="I6984" s="9"/>
      <c r="J6984" s="9"/>
      <c r="K6984" s="9"/>
      <c r="L6984" s="9"/>
      <c r="V6984" s="16"/>
    </row>
    <row r="6985" spans="8:22" x14ac:dyDescent="0.2">
      <c r="H6985" s="8"/>
      <c r="I6985" s="9"/>
      <c r="J6985" s="9"/>
      <c r="K6985" s="9"/>
      <c r="L6985" s="9"/>
      <c r="V6985" s="16"/>
    </row>
    <row r="6986" spans="8:22" x14ac:dyDescent="0.2">
      <c r="H6986" s="8"/>
      <c r="I6986" s="9"/>
      <c r="J6986" s="9"/>
      <c r="K6986" s="9"/>
      <c r="L6986" s="9"/>
      <c r="V6986" s="16"/>
    </row>
    <row r="6987" spans="8:22" x14ac:dyDescent="0.2">
      <c r="H6987" s="8"/>
      <c r="I6987" s="9"/>
      <c r="J6987" s="9"/>
      <c r="K6987" s="9"/>
      <c r="L6987" s="9"/>
      <c r="V6987" s="16"/>
    </row>
    <row r="6988" spans="8:22" x14ac:dyDescent="0.2">
      <c r="H6988" s="8"/>
      <c r="I6988" s="9"/>
      <c r="J6988" s="9"/>
      <c r="K6988" s="9"/>
      <c r="L6988" s="9"/>
      <c r="V6988" s="16"/>
    </row>
    <row r="6989" spans="8:22" x14ac:dyDescent="0.2">
      <c r="H6989" s="8"/>
      <c r="I6989" s="9"/>
      <c r="J6989" s="9"/>
      <c r="K6989" s="9"/>
      <c r="L6989" s="9"/>
      <c r="V6989" s="16"/>
    </row>
    <row r="6990" spans="8:22" x14ac:dyDescent="0.2">
      <c r="H6990" s="8"/>
      <c r="I6990" s="9"/>
      <c r="J6990" s="9"/>
      <c r="K6990" s="9"/>
      <c r="L6990" s="9"/>
      <c r="V6990" s="16"/>
    </row>
    <row r="6991" spans="8:22" x14ac:dyDescent="0.2">
      <c r="H6991" s="8"/>
      <c r="I6991" s="9"/>
      <c r="J6991" s="9"/>
      <c r="K6991" s="9"/>
      <c r="L6991" s="9"/>
      <c r="V6991" s="16"/>
    </row>
    <row r="6992" spans="8:22" x14ac:dyDescent="0.2">
      <c r="H6992" s="8"/>
      <c r="I6992" s="9"/>
      <c r="J6992" s="9"/>
      <c r="K6992" s="9"/>
      <c r="L6992" s="9"/>
      <c r="V6992" s="16"/>
    </row>
    <row r="6993" spans="8:22" x14ac:dyDescent="0.2">
      <c r="H6993" s="8"/>
      <c r="I6993" s="9"/>
      <c r="J6993" s="9"/>
      <c r="K6993" s="9"/>
      <c r="L6993" s="9"/>
      <c r="V6993" s="16"/>
    </row>
    <row r="6994" spans="8:22" x14ac:dyDescent="0.2">
      <c r="H6994" s="8"/>
      <c r="I6994" s="9"/>
      <c r="J6994" s="9"/>
      <c r="K6994" s="9"/>
      <c r="L6994" s="9"/>
      <c r="V6994" s="16"/>
    </row>
    <row r="6995" spans="8:22" x14ac:dyDescent="0.2">
      <c r="H6995" s="8"/>
      <c r="I6995" s="9"/>
      <c r="J6995" s="9"/>
      <c r="K6995" s="9"/>
      <c r="L6995" s="9"/>
      <c r="V6995" s="16"/>
    </row>
    <row r="6996" spans="8:22" x14ac:dyDescent="0.2">
      <c r="H6996" s="8"/>
      <c r="I6996" s="9"/>
      <c r="J6996" s="9"/>
      <c r="K6996" s="9"/>
      <c r="L6996" s="9"/>
      <c r="V6996" s="16"/>
    </row>
    <row r="6997" spans="8:22" x14ac:dyDescent="0.2">
      <c r="H6997" s="8"/>
      <c r="I6997" s="9"/>
      <c r="J6997" s="9"/>
      <c r="K6997" s="9"/>
      <c r="L6997" s="9"/>
      <c r="V6997" s="16"/>
    </row>
    <row r="6998" spans="8:22" x14ac:dyDescent="0.2">
      <c r="H6998" s="8"/>
      <c r="I6998" s="9"/>
      <c r="J6998" s="9"/>
      <c r="K6998" s="9"/>
      <c r="L6998" s="9"/>
      <c r="V6998" s="16"/>
    </row>
    <row r="6999" spans="8:22" x14ac:dyDescent="0.2">
      <c r="H6999" s="8"/>
      <c r="I6999" s="9"/>
      <c r="J6999" s="9"/>
      <c r="K6999" s="9"/>
      <c r="L6999" s="9"/>
      <c r="V6999" s="16"/>
    </row>
    <row r="7000" spans="8:22" x14ac:dyDescent="0.2">
      <c r="H7000" s="8"/>
      <c r="I7000" s="9"/>
      <c r="J7000" s="9"/>
      <c r="K7000" s="9"/>
      <c r="L7000" s="9"/>
      <c r="V7000" s="16"/>
    </row>
    <row r="7001" spans="8:22" x14ac:dyDescent="0.2">
      <c r="H7001" s="8"/>
      <c r="I7001" s="9"/>
      <c r="J7001" s="9"/>
      <c r="K7001" s="9"/>
      <c r="L7001" s="9"/>
      <c r="V7001" s="16"/>
    </row>
    <row r="7002" spans="8:22" x14ac:dyDescent="0.2">
      <c r="H7002" s="8"/>
      <c r="I7002" s="9"/>
      <c r="J7002" s="9"/>
      <c r="K7002" s="9"/>
      <c r="L7002" s="9"/>
      <c r="V7002" s="16"/>
    </row>
    <row r="7003" spans="8:22" x14ac:dyDescent="0.2">
      <c r="H7003" s="8"/>
      <c r="I7003" s="9"/>
      <c r="J7003" s="9"/>
      <c r="K7003" s="9"/>
      <c r="L7003" s="9"/>
      <c r="V7003" s="16"/>
    </row>
    <row r="7004" spans="8:22" x14ac:dyDescent="0.2">
      <c r="H7004" s="8"/>
      <c r="I7004" s="9"/>
      <c r="J7004" s="9"/>
      <c r="K7004" s="9"/>
      <c r="L7004" s="9"/>
      <c r="V7004" s="16"/>
    </row>
    <row r="7005" spans="8:22" x14ac:dyDescent="0.2">
      <c r="H7005" s="8"/>
      <c r="I7005" s="9"/>
      <c r="J7005" s="9"/>
      <c r="K7005" s="9"/>
      <c r="L7005" s="9"/>
      <c r="V7005" s="16"/>
    </row>
    <row r="7006" spans="8:22" x14ac:dyDescent="0.2">
      <c r="H7006" s="8"/>
      <c r="I7006" s="9"/>
      <c r="J7006" s="9"/>
      <c r="K7006" s="9"/>
      <c r="L7006" s="9"/>
      <c r="V7006" s="16"/>
    </row>
    <row r="7007" spans="8:22" x14ac:dyDescent="0.2">
      <c r="H7007" s="8"/>
      <c r="I7007" s="9"/>
      <c r="J7007" s="9"/>
      <c r="K7007" s="9"/>
      <c r="L7007" s="9"/>
      <c r="V7007" s="16"/>
    </row>
    <row r="7008" spans="8:22" x14ac:dyDescent="0.2">
      <c r="H7008" s="8"/>
      <c r="I7008" s="9"/>
      <c r="J7008" s="9"/>
      <c r="K7008" s="9"/>
      <c r="L7008" s="9"/>
      <c r="V7008" s="16"/>
    </row>
    <row r="7009" spans="8:22" x14ac:dyDescent="0.2">
      <c r="H7009" s="8"/>
      <c r="I7009" s="9"/>
      <c r="J7009" s="9"/>
      <c r="K7009" s="9"/>
      <c r="L7009" s="9"/>
      <c r="V7009" s="16"/>
    </row>
    <row r="7010" spans="8:22" x14ac:dyDescent="0.2">
      <c r="H7010" s="8"/>
      <c r="I7010" s="9"/>
      <c r="J7010" s="9"/>
      <c r="K7010" s="9"/>
      <c r="L7010" s="9"/>
      <c r="V7010" s="16"/>
    </row>
    <row r="7011" spans="8:22" x14ac:dyDescent="0.2">
      <c r="H7011" s="8"/>
      <c r="I7011" s="9"/>
      <c r="J7011" s="9"/>
      <c r="K7011" s="9"/>
      <c r="L7011" s="9"/>
      <c r="V7011" s="16"/>
    </row>
    <row r="7012" spans="8:22" x14ac:dyDescent="0.2">
      <c r="H7012" s="8"/>
      <c r="I7012" s="9"/>
      <c r="J7012" s="9"/>
      <c r="K7012" s="9"/>
      <c r="L7012" s="9"/>
      <c r="V7012" s="16"/>
    </row>
    <row r="7013" spans="8:22" x14ac:dyDescent="0.2">
      <c r="H7013" s="8"/>
      <c r="I7013" s="9"/>
      <c r="J7013" s="9"/>
      <c r="K7013" s="9"/>
      <c r="L7013" s="9"/>
      <c r="V7013" s="16"/>
    </row>
    <row r="7014" spans="8:22" x14ac:dyDescent="0.2">
      <c r="H7014" s="8"/>
      <c r="I7014" s="9"/>
      <c r="J7014" s="9"/>
      <c r="K7014" s="9"/>
      <c r="L7014" s="9"/>
      <c r="V7014" s="16"/>
    </row>
    <row r="7015" spans="8:22" x14ac:dyDescent="0.2">
      <c r="H7015" s="8"/>
      <c r="I7015" s="9"/>
      <c r="J7015" s="9"/>
      <c r="K7015" s="9"/>
      <c r="L7015" s="9"/>
      <c r="V7015" s="16"/>
    </row>
    <row r="7016" spans="8:22" x14ac:dyDescent="0.2">
      <c r="H7016" s="8"/>
      <c r="I7016" s="9"/>
      <c r="J7016" s="9"/>
      <c r="K7016" s="9"/>
      <c r="L7016" s="9"/>
      <c r="V7016" s="16"/>
    </row>
    <row r="7017" spans="8:22" x14ac:dyDescent="0.2">
      <c r="H7017" s="8"/>
      <c r="I7017" s="9"/>
      <c r="J7017" s="9"/>
      <c r="K7017" s="9"/>
      <c r="L7017" s="9"/>
      <c r="V7017" s="16"/>
    </row>
    <row r="7018" spans="8:22" x14ac:dyDescent="0.2">
      <c r="H7018" s="8"/>
      <c r="I7018" s="9"/>
      <c r="J7018" s="9"/>
      <c r="K7018" s="9"/>
      <c r="L7018" s="9"/>
      <c r="V7018" s="16"/>
    </row>
    <row r="7019" spans="8:22" x14ac:dyDescent="0.2">
      <c r="H7019" s="8"/>
      <c r="I7019" s="9"/>
      <c r="J7019" s="9"/>
      <c r="K7019" s="9"/>
      <c r="L7019" s="9"/>
      <c r="V7019" s="16"/>
    </row>
    <row r="7020" spans="8:22" x14ac:dyDescent="0.2">
      <c r="H7020" s="8"/>
      <c r="I7020" s="9"/>
      <c r="J7020" s="9"/>
      <c r="K7020" s="9"/>
      <c r="L7020" s="9"/>
      <c r="V7020" s="16"/>
    </row>
    <row r="7021" spans="8:22" x14ac:dyDescent="0.2">
      <c r="H7021" s="8"/>
      <c r="I7021" s="9"/>
      <c r="J7021" s="9"/>
      <c r="K7021" s="9"/>
      <c r="L7021" s="9"/>
      <c r="V7021" s="16"/>
    </row>
    <row r="7022" spans="8:22" x14ac:dyDescent="0.2">
      <c r="H7022" s="8"/>
      <c r="I7022" s="9"/>
      <c r="J7022" s="9"/>
      <c r="K7022" s="9"/>
      <c r="L7022" s="9"/>
      <c r="V7022" s="16"/>
    </row>
    <row r="7023" spans="8:22" x14ac:dyDescent="0.2">
      <c r="H7023" s="8"/>
      <c r="I7023" s="9"/>
      <c r="J7023" s="9"/>
      <c r="K7023" s="9"/>
      <c r="L7023" s="9"/>
      <c r="V7023" s="16"/>
    </row>
    <row r="7024" spans="8:22" x14ac:dyDescent="0.2">
      <c r="H7024" s="8"/>
      <c r="I7024" s="9"/>
      <c r="J7024" s="9"/>
      <c r="K7024" s="9"/>
      <c r="L7024" s="9"/>
      <c r="V7024" s="16"/>
    </row>
    <row r="7025" spans="8:22" x14ac:dyDescent="0.2">
      <c r="H7025" s="8"/>
      <c r="I7025" s="9"/>
      <c r="J7025" s="9"/>
      <c r="K7025" s="9"/>
      <c r="L7025" s="9"/>
      <c r="V7025" s="16"/>
    </row>
    <row r="7026" spans="8:22" x14ac:dyDescent="0.2">
      <c r="H7026" s="8"/>
      <c r="I7026" s="9"/>
      <c r="J7026" s="9"/>
      <c r="K7026" s="9"/>
      <c r="L7026" s="9"/>
      <c r="V7026" s="16"/>
    </row>
    <row r="7027" spans="8:22" x14ac:dyDescent="0.2">
      <c r="H7027" s="8"/>
      <c r="I7027" s="9"/>
      <c r="J7027" s="9"/>
      <c r="K7027" s="9"/>
      <c r="L7027" s="9"/>
      <c r="V7027" s="16"/>
    </row>
    <row r="7028" spans="8:22" x14ac:dyDescent="0.2">
      <c r="H7028" s="8"/>
      <c r="I7028" s="9"/>
      <c r="J7028" s="9"/>
      <c r="K7028" s="9"/>
      <c r="L7028" s="9"/>
      <c r="V7028" s="16"/>
    </row>
    <row r="7029" spans="8:22" x14ac:dyDescent="0.2">
      <c r="H7029" s="8"/>
      <c r="I7029" s="9"/>
      <c r="J7029" s="9"/>
      <c r="K7029" s="9"/>
      <c r="L7029" s="9"/>
      <c r="V7029" s="16"/>
    </row>
    <row r="7030" spans="8:22" x14ac:dyDescent="0.2">
      <c r="H7030" s="8"/>
      <c r="I7030" s="9"/>
      <c r="J7030" s="9"/>
      <c r="K7030" s="9"/>
      <c r="L7030" s="9"/>
      <c r="V7030" s="16"/>
    </row>
    <row r="7031" spans="8:22" x14ac:dyDescent="0.2">
      <c r="H7031" s="8"/>
      <c r="I7031" s="9"/>
      <c r="J7031" s="9"/>
      <c r="K7031" s="9"/>
      <c r="L7031" s="9"/>
      <c r="V7031" s="16"/>
    </row>
    <row r="7032" spans="8:22" x14ac:dyDescent="0.2">
      <c r="H7032" s="8"/>
      <c r="I7032" s="9"/>
      <c r="J7032" s="9"/>
      <c r="K7032" s="9"/>
      <c r="L7032" s="9"/>
      <c r="V7032" s="16"/>
    </row>
    <row r="7033" spans="8:22" x14ac:dyDescent="0.2">
      <c r="H7033" s="8"/>
      <c r="I7033" s="9"/>
      <c r="J7033" s="9"/>
      <c r="K7033" s="9"/>
      <c r="L7033" s="9"/>
      <c r="V7033" s="16"/>
    </row>
    <row r="7034" spans="8:22" x14ac:dyDescent="0.2">
      <c r="H7034" s="8"/>
      <c r="I7034" s="9"/>
      <c r="J7034" s="9"/>
      <c r="K7034" s="9"/>
      <c r="L7034" s="9"/>
      <c r="V7034" s="16"/>
    </row>
    <row r="7035" spans="8:22" x14ac:dyDescent="0.2">
      <c r="H7035" s="8"/>
      <c r="I7035" s="9"/>
      <c r="J7035" s="9"/>
      <c r="K7035" s="9"/>
      <c r="L7035" s="9"/>
      <c r="V7035" s="16"/>
    </row>
    <row r="7036" spans="8:22" x14ac:dyDescent="0.2">
      <c r="H7036" s="8"/>
      <c r="I7036" s="9"/>
      <c r="J7036" s="9"/>
      <c r="K7036" s="9"/>
      <c r="L7036" s="9"/>
      <c r="V7036" s="16"/>
    </row>
    <row r="7037" spans="8:22" x14ac:dyDescent="0.2">
      <c r="H7037" s="8"/>
      <c r="I7037" s="9"/>
      <c r="J7037" s="9"/>
      <c r="K7037" s="9"/>
      <c r="L7037" s="9"/>
      <c r="V7037" s="16"/>
    </row>
    <row r="7038" spans="8:22" x14ac:dyDescent="0.2">
      <c r="H7038" s="8"/>
      <c r="I7038" s="9"/>
      <c r="J7038" s="9"/>
      <c r="K7038" s="9"/>
      <c r="L7038" s="9"/>
      <c r="V7038" s="16"/>
    </row>
    <row r="7039" spans="8:22" x14ac:dyDescent="0.2">
      <c r="H7039" s="8"/>
      <c r="I7039" s="9"/>
      <c r="J7039" s="9"/>
      <c r="K7039" s="9"/>
      <c r="L7039" s="9"/>
      <c r="V7039" s="16"/>
    </row>
    <row r="7040" spans="8:22" x14ac:dyDescent="0.2">
      <c r="H7040" s="8"/>
      <c r="I7040" s="9"/>
      <c r="J7040" s="9"/>
      <c r="K7040" s="9"/>
      <c r="L7040" s="9"/>
      <c r="V7040" s="16"/>
    </row>
    <row r="7041" spans="8:22" x14ac:dyDescent="0.2">
      <c r="H7041" s="8"/>
      <c r="I7041" s="9"/>
      <c r="J7041" s="9"/>
      <c r="K7041" s="9"/>
      <c r="L7041" s="9"/>
      <c r="V7041" s="16"/>
    </row>
    <row r="7042" spans="8:22" x14ac:dyDescent="0.2">
      <c r="H7042" s="8"/>
      <c r="I7042" s="9"/>
      <c r="J7042" s="9"/>
      <c r="K7042" s="9"/>
      <c r="L7042" s="9"/>
      <c r="V7042" s="16"/>
    </row>
    <row r="7043" spans="8:22" x14ac:dyDescent="0.2">
      <c r="H7043" s="8"/>
      <c r="I7043" s="9"/>
      <c r="J7043" s="9"/>
      <c r="K7043" s="9"/>
      <c r="L7043" s="9"/>
      <c r="V7043" s="16"/>
    </row>
    <row r="7044" spans="8:22" x14ac:dyDescent="0.2">
      <c r="H7044" s="8"/>
      <c r="I7044" s="9"/>
      <c r="J7044" s="9"/>
      <c r="K7044" s="9"/>
      <c r="L7044" s="9"/>
      <c r="V7044" s="16"/>
    </row>
    <row r="7045" spans="8:22" x14ac:dyDescent="0.2">
      <c r="H7045" s="8"/>
      <c r="I7045" s="9"/>
      <c r="J7045" s="9"/>
      <c r="K7045" s="9"/>
      <c r="L7045" s="9"/>
      <c r="V7045" s="16"/>
    </row>
    <row r="7046" spans="8:22" x14ac:dyDescent="0.2">
      <c r="H7046" s="8"/>
      <c r="I7046" s="9"/>
      <c r="J7046" s="9"/>
      <c r="K7046" s="9"/>
      <c r="L7046" s="9"/>
      <c r="V7046" s="16"/>
    </row>
    <row r="7047" spans="8:22" x14ac:dyDescent="0.2">
      <c r="H7047" s="8"/>
      <c r="I7047" s="9"/>
      <c r="J7047" s="9"/>
      <c r="K7047" s="9"/>
      <c r="L7047" s="9"/>
      <c r="V7047" s="16"/>
    </row>
    <row r="7048" spans="8:22" x14ac:dyDescent="0.2">
      <c r="H7048" s="8"/>
      <c r="I7048" s="9"/>
      <c r="J7048" s="9"/>
      <c r="K7048" s="9"/>
      <c r="L7048" s="9"/>
      <c r="V7048" s="16"/>
    </row>
    <row r="7049" spans="8:22" x14ac:dyDescent="0.2">
      <c r="H7049" s="8"/>
      <c r="I7049" s="9"/>
      <c r="J7049" s="9"/>
      <c r="K7049" s="9"/>
      <c r="L7049" s="9"/>
      <c r="V7049" s="16"/>
    </row>
    <row r="7050" spans="8:22" x14ac:dyDescent="0.2">
      <c r="H7050" s="8"/>
      <c r="I7050" s="9"/>
      <c r="J7050" s="9"/>
      <c r="K7050" s="9"/>
      <c r="L7050" s="9"/>
      <c r="V7050" s="16"/>
    </row>
    <row r="7051" spans="8:22" x14ac:dyDescent="0.2">
      <c r="H7051" s="8"/>
      <c r="I7051" s="9"/>
      <c r="J7051" s="9"/>
      <c r="K7051" s="9"/>
      <c r="L7051" s="9"/>
      <c r="V7051" s="16"/>
    </row>
    <row r="7052" spans="8:22" x14ac:dyDescent="0.2">
      <c r="H7052" s="8"/>
      <c r="I7052" s="9"/>
      <c r="J7052" s="9"/>
      <c r="K7052" s="9"/>
      <c r="L7052" s="9"/>
      <c r="V7052" s="16"/>
    </row>
    <row r="7053" spans="8:22" x14ac:dyDescent="0.2">
      <c r="H7053" s="8"/>
      <c r="I7053" s="9"/>
      <c r="J7053" s="9"/>
      <c r="K7053" s="9"/>
      <c r="L7053" s="9"/>
      <c r="V7053" s="16"/>
    </row>
    <row r="7054" spans="8:22" x14ac:dyDescent="0.2">
      <c r="H7054" s="8"/>
      <c r="I7054" s="9"/>
      <c r="J7054" s="9"/>
      <c r="K7054" s="9"/>
      <c r="L7054" s="9"/>
      <c r="V7054" s="16"/>
    </row>
    <row r="7055" spans="8:22" x14ac:dyDescent="0.2">
      <c r="H7055" s="8"/>
      <c r="I7055" s="9"/>
      <c r="J7055" s="9"/>
      <c r="K7055" s="9"/>
      <c r="L7055" s="9"/>
      <c r="V7055" s="16"/>
    </row>
    <row r="7056" spans="8:22" x14ac:dyDescent="0.2">
      <c r="H7056" s="8"/>
      <c r="I7056" s="9"/>
      <c r="J7056" s="9"/>
      <c r="K7056" s="9"/>
      <c r="L7056" s="9"/>
      <c r="V7056" s="16"/>
    </row>
    <row r="7057" spans="8:22" x14ac:dyDescent="0.2">
      <c r="H7057" s="8"/>
      <c r="I7057" s="9"/>
      <c r="J7057" s="9"/>
      <c r="K7057" s="9"/>
      <c r="L7057" s="9"/>
      <c r="V7057" s="16"/>
    </row>
    <row r="7058" spans="8:22" x14ac:dyDescent="0.2">
      <c r="H7058" s="8"/>
      <c r="I7058" s="9"/>
      <c r="J7058" s="9"/>
      <c r="K7058" s="9"/>
      <c r="L7058" s="9"/>
      <c r="V7058" s="16"/>
    </row>
    <row r="7059" spans="8:22" x14ac:dyDescent="0.2">
      <c r="H7059" s="8"/>
      <c r="I7059" s="9"/>
      <c r="J7059" s="9"/>
      <c r="K7059" s="9"/>
      <c r="L7059" s="9"/>
      <c r="V7059" s="16"/>
    </row>
    <row r="7060" spans="8:22" x14ac:dyDescent="0.2">
      <c r="H7060" s="8"/>
      <c r="I7060" s="9"/>
      <c r="J7060" s="9"/>
      <c r="K7060" s="9"/>
      <c r="L7060" s="9"/>
      <c r="V7060" s="16"/>
    </row>
    <row r="7061" spans="8:22" x14ac:dyDescent="0.2">
      <c r="H7061" s="8"/>
      <c r="I7061" s="9"/>
      <c r="J7061" s="9"/>
      <c r="K7061" s="9"/>
      <c r="L7061" s="9"/>
      <c r="V7061" s="16"/>
    </row>
    <row r="7062" spans="8:22" x14ac:dyDescent="0.2">
      <c r="H7062" s="8"/>
      <c r="I7062" s="9"/>
      <c r="J7062" s="9"/>
      <c r="K7062" s="9"/>
      <c r="L7062" s="9"/>
      <c r="V7062" s="16"/>
    </row>
    <row r="7063" spans="8:22" x14ac:dyDescent="0.2">
      <c r="H7063" s="8"/>
      <c r="I7063" s="9"/>
      <c r="J7063" s="9"/>
      <c r="K7063" s="9"/>
      <c r="L7063" s="9"/>
      <c r="V7063" s="16"/>
    </row>
    <row r="7064" spans="8:22" x14ac:dyDescent="0.2">
      <c r="H7064" s="8"/>
      <c r="I7064" s="9"/>
      <c r="J7064" s="9"/>
      <c r="K7064" s="9"/>
      <c r="L7064" s="9"/>
      <c r="V7064" s="16"/>
    </row>
    <row r="7065" spans="8:22" x14ac:dyDescent="0.2">
      <c r="H7065" s="8"/>
      <c r="I7065" s="9"/>
      <c r="J7065" s="9"/>
      <c r="K7065" s="9"/>
      <c r="L7065" s="9"/>
      <c r="V7065" s="16"/>
    </row>
    <row r="7066" spans="8:22" x14ac:dyDescent="0.2">
      <c r="H7066" s="8"/>
      <c r="I7066" s="9"/>
      <c r="J7066" s="9"/>
      <c r="K7066" s="9"/>
      <c r="L7066" s="9"/>
      <c r="V7066" s="16"/>
    </row>
    <row r="7067" spans="8:22" x14ac:dyDescent="0.2">
      <c r="H7067" s="8"/>
      <c r="I7067" s="9"/>
      <c r="J7067" s="9"/>
      <c r="K7067" s="9"/>
      <c r="L7067" s="9"/>
      <c r="V7067" s="16"/>
    </row>
    <row r="7068" spans="8:22" x14ac:dyDescent="0.2">
      <c r="H7068" s="8"/>
      <c r="I7068" s="9"/>
      <c r="J7068" s="9"/>
      <c r="K7068" s="9"/>
      <c r="L7068" s="9"/>
      <c r="V7068" s="16"/>
    </row>
    <row r="7069" spans="8:22" x14ac:dyDescent="0.2">
      <c r="H7069" s="8"/>
      <c r="I7069" s="9"/>
      <c r="J7069" s="9"/>
      <c r="K7069" s="9"/>
      <c r="L7069" s="9"/>
      <c r="V7069" s="16"/>
    </row>
    <row r="7070" spans="8:22" x14ac:dyDescent="0.2">
      <c r="H7070" s="8"/>
      <c r="I7070" s="9"/>
      <c r="J7070" s="9"/>
      <c r="K7070" s="9"/>
      <c r="L7070" s="9"/>
      <c r="V7070" s="16"/>
    </row>
    <row r="7071" spans="8:22" x14ac:dyDescent="0.2">
      <c r="H7071" s="8"/>
      <c r="I7071" s="9"/>
      <c r="J7071" s="9"/>
      <c r="K7071" s="9"/>
      <c r="L7071" s="9"/>
      <c r="V7071" s="16"/>
    </row>
    <row r="7072" spans="8:22" x14ac:dyDescent="0.2">
      <c r="H7072" s="8"/>
      <c r="I7072" s="9"/>
      <c r="J7072" s="9"/>
      <c r="K7072" s="9"/>
      <c r="L7072" s="9"/>
      <c r="V7072" s="16"/>
    </row>
    <row r="7073" spans="8:22" x14ac:dyDescent="0.2">
      <c r="H7073" s="8"/>
      <c r="I7073" s="9"/>
      <c r="J7073" s="9"/>
      <c r="K7073" s="9"/>
      <c r="L7073" s="9"/>
      <c r="V7073" s="16"/>
    </row>
    <row r="7074" spans="8:22" x14ac:dyDescent="0.2">
      <c r="H7074" s="8"/>
      <c r="I7074" s="9"/>
      <c r="J7074" s="9"/>
      <c r="K7074" s="9"/>
      <c r="L7074" s="9"/>
      <c r="V7074" s="16"/>
    </row>
    <row r="7075" spans="8:22" x14ac:dyDescent="0.2">
      <c r="H7075" s="8"/>
      <c r="I7075" s="9"/>
      <c r="J7075" s="9"/>
      <c r="K7075" s="9"/>
      <c r="L7075" s="9"/>
      <c r="V7075" s="16"/>
    </row>
    <row r="7076" spans="8:22" x14ac:dyDescent="0.2">
      <c r="H7076" s="8"/>
      <c r="I7076" s="9"/>
      <c r="J7076" s="9"/>
      <c r="K7076" s="9"/>
      <c r="L7076" s="9"/>
      <c r="V7076" s="16"/>
    </row>
    <row r="7077" spans="8:22" x14ac:dyDescent="0.2">
      <c r="H7077" s="8"/>
      <c r="I7077" s="9"/>
      <c r="J7077" s="9"/>
      <c r="K7077" s="9"/>
      <c r="L7077" s="9"/>
      <c r="V7077" s="16"/>
    </row>
    <row r="7078" spans="8:22" x14ac:dyDescent="0.2">
      <c r="H7078" s="8"/>
      <c r="I7078" s="9"/>
      <c r="J7078" s="9"/>
      <c r="K7078" s="9"/>
      <c r="L7078" s="9"/>
      <c r="V7078" s="16"/>
    </row>
    <row r="7079" spans="8:22" x14ac:dyDescent="0.2">
      <c r="H7079" s="8"/>
      <c r="I7079" s="9"/>
      <c r="J7079" s="9"/>
      <c r="K7079" s="9"/>
      <c r="L7079" s="9"/>
      <c r="V7079" s="16"/>
    </row>
    <row r="7080" spans="8:22" x14ac:dyDescent="0.2">
      <c r="H7080" s="8"/>
      <c r="I7080" s="9"/>
      <c r="J7080" s="9"/>
      <c r="K7080" s="9"/>
      <c r="L7080" s="9"/>
      <c r="V7080" s="16"/>
    </row>
    <row r="7081" spans="8:22" x14ac:dyDescent="0.2">
      <c r="H7081" s="8"/>
      <c r="I7081" s="9"/>
      <c r="J7081" s="9"/>
      <c r="K7081" s="9"/>
      <c r="L7081" s="9"/>
      <c r="V7081" s="16"/>
    </row>
    <row r="7082" spans="8:22" x14ac:dyDescent="0.2">
      <c r="H7082" s="8"/>
      <c r="I7082" s="9"/>
      <c r="J7082" s="9"/>
      <c r="K7082" s="9"/>
      <c r="L7082" s="9"/>
      <c r="V7082" s="16"/>
    </row>
    <row r="7083" spans="8:22" x14ac:dyDescent="0.2">
      <c r="H7083" s="8"/>
      <c r="I7083" s="9"/>
      <c r="J7083" s="9"/>
      <c r="K7083" s="9"/>
      <c r="L7083" s="9"/>
      <c r="V7083" s="16"/>
    </row>
    <row r="7084" spans="8:22" x14ac:dyDescent="0.2">
      <c r="H7084" s="8"/>
      <c r="I7084" s="9"/>
      <c r="J7084" s="9"/>
      <c r="K7084" s="9"/>
      <c r="L7084" s="9"/>
      <c r="V7084" s="16"/>
    </row>
    <row r="7085" spans="8:22" x14ac:dyDescent="0.2">
      <c r="H7085" s="8"/>
      <c r="I7085" s="9"/>
      <c r="J7085" s="9"/>
      <c r="K7085" s="9"/>
      <c r="L7085" s="9"/>
      <c r="V7085" s="16"/>
    </row>
    <row r="7086" spans="8:22" x14ac:dyDescent="0.2">
      <c r="H7086" s="8"/>
      <c r="I7086" s="9"/>
      <c r="J7086" s="9"/>
      <c r="K7086" s="9"/>
      <c r="L7086" s="9"/>
      <c r="V7086" s="16"/>
    </row>
    <row r="7087" spans="8:22" x14ac:dyDescent="0.2">
      <c r="H7087" s="8"/>
      <c r="I7087" s="9"/>
      <c r="J7087" s="9"/>
      <c r="K7087" s="9"/>
      <c r="L7087" s="9"/>
      <c r="V7087" s="16"/>
    </row>
    <row r="7088" spans="8:22" x14ac:dyDescent="0.2">
      <c r="H7088" s="8"/>
      <c r="I7088" s="9"/>
      <c r="J7088" s="9"/>
      <c r="K7088" s="9"/>
      <c r="L7088" s="9"/>
      <c r="V7088" s="16"/>
    </row>
    <row r="7089" spans="8:22" x14ac:dyDescent="0.2">
      <c r="H7089" s="8"/>
      <c r="I7089" s="9"/>
      <c r="J7089" s="9"/>
      <c r="K7089" s="9"/>
      <c r="L7089" s="9"/>
      <c r="V7089" s="16"/>
    </row>
    <row r="7090" spans="8:22" x14ac:dyDescent="0.2">
      <c r="H7090" s="8"/>
      <c r="I7090" s="9"/>
      <c r="J7090" s="9"/>
      <c r="K7090" s="9"/>
      <c r="L7090" s="9"/>
      <c r="V7090" s="16"/>
    </row>
    <row r="7091" spans="8:22" x14ac:dyDescent="0.2">
      <c r="H7091" s="8"/>
      <c r="I7091" s="9"/>
      <c r="J7091" s="9"/>
      <c r="K7091" s="9"/>
      <c r="L7091" s="9"/>
      <c r="V7091" s="16"/>
    </row>
    <row r="7092" spans="8:22" x14ac:dyDescent="0.2">
      <c r="H7092" s="8"/>
      <c r="I7092" s="9"/>
      <c r="J7092" s="9"/>
      <c r="K7092" s="9"/>
      <c r="L7092" s="9"/>
      <c r="V7092" s="16"/>
    </row>
    <row r="7093" spans="8:22" x14ac:dyDescent="0.2">
      <c r="H7093" s="8"/>
      <c r="I7093" s="9"/>
      <c r="J7093" s="9"/>
      <c r="K7093" s="9"/>
      <c r="L7093" s="9"/>
      <c r="V7093" s="16"/>
    </row>
    <row r="7094" spans="8:22" x14ac:dyDescent="0.2">
      <c r="H7094" s="8"/>
      <c r="I7094" s="9"/>
      <c r="J7094" s="9"/>
      <c r="K7094" s="9"/>
      <c r="L7094" s="9"/>
      <c r="V7094" s="16"/>
    </row>
    <row r="7095" spans="8:22" x14ac:dyDescent="0.2">
      <c r="H7095" s="8"/>
      <c r="I7095" s="9"/>
      <c r="J7095" s="9"/>
      <c r="K7095" s="9"/>
      <c r="L7095" s="9"/>
      <c r="V7095" s="16"/>
    </row>
    <row r="7096" spans="8:22" x14ac:dyDescent="0.2">
      <c r="H7096" s="8"/>
      <c r="I7096" s="9"/>
      <c r="J7096" s="9"/>
      <c r="K7096" s="9"/>
      <c r="L7096" s="9"/>
      <c r="V7096" s="16"/>
    </row>
    <row r="7097" spans="8:22" x14ac:dyDescent="0.2">
      <c r="H7097" s="8"/>
      <c r="I7097" s="9"/>
      <c r="J7097" s="9"/>
      <c r="K7097" s="9"/>
      <c r="L7097" s="9"/>
      <c r="V7097" s="16"/>
    </row>
    <row r="7098" spans="8:22" x14ac:dyDescent="0.2">
      <c r="H7098" s="8"/>
      <c r="I7098" s="9"/>
      <c r="J7098" s="9"/>
      <c r="K7098" s="9"/>
      <c r="L7098" s="9"/>
      <c r="V7098" s="16"/>
    </row>
    <row r="7099" spans="8:22" x14ac:dyDescent="0.2">
      <c r="H7099" s="8"/>
      <c r="I7099" s="9"/>
      <c r="J7099" s="9"/>
      <c r="K7099" s="9"/>
      <c r="L7099" s="9"/>
      <c r="V7099" s="16"/>
    </row>
    <row r="7100" spans="8:22" x14ac:dyDescent="0.2">
      <c r="H7100" s="8"/>
      <c r="I7100" s="9"/>
      <c r="J7100" s="9"/>
      <c r="K7100" s="9"/>
      <c r="L7100" s="9"/>
      <c r="V7100" s="16"/>
    </row>
    <row r="7101" spans="8:22" x14ac:dyDescent="0.2">
      <c r="H7101" s="8"/>
      <c r="I7101" s="9"/>
      <c r="J7101" s="9"/>
      <c r="K7101" s="9"/>
      <c r="L7101" s="9"/>
      <c r="V7101" s="16"/>
    </row>
    <row r="7102" spans="8:22" x14ac:dyDescent="0.2">
      <c r="H7102" s="8"/>
      <c r="I7102" s="9"/>
      <c r="J7102" s="9"/>
      <c r="K7102" s="9"/>
      <c r="L7102" s="9"/>
      <c r="V7102" s="16"/>
    </row>
    <row r="7103" spans="8:22" x14ac:dyDescent="0.2">
      <c r="H7103" s="8"/>
      <c r="I7103" s="9"/>
      <c r="J7103" s="9"/>
      <c r="K7103" s="9"/>
      <c r="L7103" s="9"/>
      <c r="V7103" s="16"/>
    </row>
    <row r="7104" spans="8:22" x14ac:dyDescent="0.2">
      <c r="H7104" s="8"/>
      <c r="I7104" s="9"/>
      <c r="J7104" s="9"/>
      <c r="K7104" s="9"/>
      <c r="L7104" s="9"/>
      <c r="V7104" s="16"/>
    </row>
    <row r="7105" spans="8:22" x14ac:dyDescent="0.2">
      <c r="H7105" s="8"/>
      <c r="I7105" s="9"/>
      <c r="J7105" s="9"/>
      <c r="K7105" s="9"/>
      <c r="L7105" s="9"/>
      <c r="V7105" s="16"/>
    </row>
    <row r="7106" spans="8:22" x14ac:dyDescent="0.2">
      <c r="H7106" s="8"/>
      <c r="I7106" s="9"/>
      <c r="J7106" s="9"/>
      <c r="K7106" s="9"/>
      <c r="L7106" s="9"/>
      <c r="V7106" s="16"/>
    </row>
    <row r="7107" spans="8:22" x14ac:dyDescent="0.2">
      <c r="H7107" s="8"/>
      <c r="I7107" s="9"/>
      <c r="J7107" s="9"/>
      <c r="K7107" s="9"/>
      <c r="L7107" s="9"/>
      <c r="V7107" s="16"/>
    </row>
    <row r="7108" spans="8:22" x14ac:dyDescent="0.2">
      <c r="H7108" s="8"/>
      <c r="I7108" s="9"/>
      <c r="J7108" s="9"/>
      <c r="K7108" s="9"/>
      <c r="L7108" s="9"/>
      <c r="V7108" s="16"/>
    </row>
    <row r="7109" spans="8:22" x14ac:dyDescent="0.2">
      <c r="H7109" s="8"/>
      <c r="I7109" s="9"/>
      <c r="J7109" s="9"/>
      <c r="K7109" s="9"/>
      <c r="L7109" s="9"/>
      <c r="V7109" s="16"/>
    </row>
    <row r="7110" spans="8:22" x14ac:dyDescent="0.2">
      <c r="H7110" s="8"/>
      <c r="I7110" s="9"/>
      <c r="J7110" s="9"/>
      <c r="K7110" s="9"/>
      <c r="L7110" s="9"/>
      <c r="V7110" s="16"/>
    </row>
    <row r="7111" spans="8:22" x14ac:dyDescent="0.2">
      <c r="H7111" s="8"/>
      <c r="I7111" s="9"/>
      <c r="J7111" s="9"/>
      <c r="K7111" s="9"/>
      <c r="L7111" s="9"/>
      <c r="V7111" s="16"/>
    </row>
    <row r="7112" spans="8:22" x14ac:dyDescent="0.2">
      <c r="H7112" s="8"/>
      <c r="I7112" s="9"/>
      <c r="J7112" s="9"/>
      <c r="K7112" s="9"/>
      <c r="L7112" s="9"/>
      <c r="V7112" s="16"/>
    </row>
    <row r="7113" spans="8:22" x14ac:dyDescent="0.2">
      <c r="H7113" s="8"/>
      <c r="I7113" s="9"/>
      <c r="J7113" s="9"/>
      <c r="K7113" s="9"/>
      <c r="L7113" s="9"/>
      <c r="V7113" s="16"/>
    </row>
    <row r="7114" spans="8:22" x14ac:dyDescent="0.2">
      <c r="H7114" s="8"/>
      <c r="I7114" s="9"/>
      <c r="J7114" s="9"/>
      <c r="K7114" s="9"/>
      <c r="L7114" s="9"/>
      <c r="V7114" s="16"/>
    </row>
    <row r="7115" spans="8:22" x14ac:dyDescent="0.2">
      <c r="H7115" s="8"/>
      <c r="I7115" s="9"/>
      <c r="J7115" s="9"/>
      <c r="K7115" s="9"/>
      <c r="L7115" s="9"/>
      <c r="V7115" s="16"/>
    </row>
    <row r="7116" spans="8:22" x14ac:dyDescent="0.2">
      <c r="H7116" s="8"/>
      <c r="I7116" s="9"/>
      <c r="J7116" s="9"/>
      <c r="K7116" s="9"/>
      <c r="L7116" s="9"/>
      <c r="V7116" s="16"/>
    </row>
    <row r="7117" spans="8:22" x14ac:dyDescent="0.2">
      <c r="H7117" s="8"/>
      <c r="I7117" s="9"/>
      <c r="J7117" s="9"/>
      <c r="K7117" s="9"/>
      <c r="L7117" s="9"/>
      <c r="V7117" s="16"/>
    </row>
    <row r="7118" spans="8:22" x14ac:dyDescent="0.2">
      <c r="H7118" s="8"/>
      <c r="I7118" s="9"/>
      <c r="J7118" s="9"/>
      <c r="K7118" s="9"/>
      <c r="L7118" s="9"/>
      <c r="V7118" s="16"/>
    </row>
    <row r="7119" spans="8:22" x14ac:dyDescent="0.2">
      <c r="H7119" s="8"/>
      <c r="I7119" s="9"/>
      <c r="J7119" s="9"/>
      <c r="K7119" s="9"/>
      <c r="L7119" s="9"/>
      <c r="V7119" s="16"/>
    </row>
    <row r="7120" spans="8:22" x14ac:dyDescent="0.2">
      <c r="H7120" s="8"/>
      <c r="I7120" s="9"/>
      <c r="J7120" s="9"/>
      <c r="K7120" s="9"/>
      <c r="L7120" s="9"/>
      <c r="V7120" s="16"/>
    </row>
    <row r="7121" spans="8:22" x14ac:dyDescent="0.2">
      <c r="H7121" s="8"/>
      <c r="I7121" s="9"/>
      <c r="J7121" s="9"/>
      <c r="K7121" s="9"/>
      <c r="L7121" s="9"/>
      <c r="V7121" s="16"/>
    </row>
    <row r="7122" spans="8:22" x14ac:dyDescent="0.2">
      <c r="H7122" s="8"/>
      <c r="I7122" s="9"/>
      <c r="J7122" s="9"/>
      <c r="K7122" s="9"/>
      <c r="L7122" s="9"/>
      <c r="V7122" s="16"/>
    </row>
    <row r="7123" spans="8:22" x14ac:dyDescent="0.2">
      <c r="H7123" s="8"/>
      <c r="I7123" s="9"/>
      <c r="J7123" s="9"/>
      <c r="K7123" s="9"/>
      <c r="L7123" s="9"/>
      <c r="V7123" s="16"/>
    </row>
    <row r="7124" spans="8:22" x14ac:dyDescent="0.2">
      <c r="H7124" s="8"/>
      <c r="I7124" s="9"/>
      <c r="J7124" s="9"/>
      <c r="K7124" s="9"/>
      <c r="L7124" s="9"/>
      <c r="V7124" s="16"/>
    </row>
    <row r="7125" spans="8:22" x14ac:dyDescent="0.2">
      <c r="H7125" s="8"/>
      <c r="I7125" s="9"/>
      <c r="J7125" s="9"/>
      <c r="K7125" s="9"/>
      <c r="L7125" s="9"/>
      <c r="V7125" s="16"/>
    </row>
    <row r="7126" spans="8:22" x14ac:dyDescent="0.2">
      <c r="H7126" s="8"/>
      <c r="I7126" s="9"/>
      <c r="J7126" s="9"/>
      <c r="K7126" s="9"/>
      <c r="L7126" s="9"/>
      <c r="V7126" s="16"/>
    </row>
    <row r="7127" spans="8:22" x14ac:dyDescent="0.2">
      <c r="H7127" s="8"/>
      <c r="I7127" s="9"/>
      <c r="J7127" s="9"/>
      <c r="K7127" s="9"/>
      <c r="L7127" s="9"/>
      <c r="V7127" s="16"/>
    </row>
    <row r="7128" spans="8:22" x14ac:dyDescent="0.2">
      <c r="H7128" s="8"/>
      <c r="I7128" s="9"/>
      <c r="J7128" s="9"/>
      <c r="K7128" s="9"/>
      <c r="L7128" s="9"/>
      <c r="V7128" s="16"/>
    </row>
    <row r="7129" spans="8:22" x14ac:dyDescent="0.2">
      <c r="H7129" s="8"/>
      <c r="I7129" s="9"/>
      <c r="J7129" s="9"/>
      <c r="K7129" s="9"/>
      <c r="L7129" s="9"/>
      <c r="V7129" s="16"/>
    </row>
    <row r="7130" spans="8:22" x14ac:dyDescent="0.2">
      <c r="H7130" s="8"/>
      <c r="I7130" s="9"/>
      <c r="J7130" s="9"/>
      <c r="K7130" s="9"/>
      <c r="L7130" s="9"/>
      <c r="V7130" s="16"/>
    </row>
    <row r="7131" spans="8:22" x14ac:dyDescent="0.2">
      <c r="H7131" s="8"/>
      <c r="I7131" s="9"/>
      <c r="J7131" s="9"/>
      <c r="K7131" s="9"/>
      <c r="L7131" s="9"/>
      <c r="V7131" s="16"/>
    </row>
    <row r="7132" spans="8:22" x14ac:dyDescent="0.2">
      <c r="H7132" s="8"/>
      <c r="I7132" s="9"/>
      <c r="J7132" s="9"/>
      <c r="K7132" s="9"/>
      <c r="L7132" s="9"/>
      <c r="V7132" s="16"/>
    </row>
    <row r="7133" spans="8:22" x14ac:dyDescent="0.2">
      <c r="H7133" s="8"/>
      <c r="I7133" s="9"/>
      <c r="J7133" s="9"/>
      <c r="K7133" s="9"/>
      <c r="L7133" s="9"/>
      <c r="V7133" s="16"/>
    </row>
    <row r="7134" spans="8:22" x14ac:dyDescent="0.2">
      <c r="H7134" s="8"/>
      <c r="I7134" s="9"/>
      <c r="J7134" s="9"/>
      <c r="K7134" s="9"/>
      <c r="L7134" s="9"/>
      <c r="V7134" s="16"/>
    </row>
    <row r="7135" spans="8:22" x14ac:dyDescent="0.2">
      <c r="H7135" s="8"/>
      <c r="I7135" s="9"/>
      <c r="J7135" s="9"/>
      <c r="K7135" s="9"/>
      <c r="L7135" s="9"/>
      <c r="V7135" s="16"/>
    </row>
    <row r="7136" spans="8:22" x14ac:dyDescent="0.2">
      <c r="H7136" s="8"/>
      <c r="I7136" s="9"/>
      <c r="J7136" s="9"/>
      <c r="K7136" s="9"/>
      <c r="L7136" s="9"/>
      <c r="V7136" s="16"/>
    </row>
    <row r="7137" spans="8:22" x14ac:dyDescent="0.2">
      <c r="H7137" s="8"/>
      <c r="I7137" s="9"/>
      <c r="J7137" s="9"/>
      <c r="K7137" s="9"/>
      <c r="L7137" s="9"/>
      <c r="V7137" s="16"/>
    </row>
    <row r="7138" spans="8:22" x14ac:dyDescent="0.2">
      <c r="H7138" s="8"/>
      <c r="I7138" s="9"/>
      <c r="J7138" s="9"/>
      <c r="K7138" s="9"/>
      <c r="L7138" s="9"/>
      <c r="V7138" s="16"/>
    </row>
    <row r="7139" spans="8:22" x14ac:dyDescent="0.2">
      <c r="H7139" s="8"/>
      <c r="I7139" s="9"/>
      <c r="J7139" s="9"/>
      <c r="K7139" s="9"/>
      <c r="L7139" s="9"/>
      <c r="V7139" s="16"/>
    </row>
    <row r="7140" spans="8:22" x14ac:dyDescent="0.2">
      <c r="H7140" s="8"/>
      <c r="I7140" s="9"/>
      <c r="J7140" s="9"/>
      <c r="K7140" s="9"/>
      <c r="L7140" s="9"/>
      <c r="V7140" s="16"/>
    </row>
    <row r="7141" spans="8:22" x14ac:dyDescent="0.2">
      <c r="H7141" s="8"/>
      <c r="I7141" s="9"/>
      <c r="J7141" s="9"/>
      <c r="K7141" s="9"/>
      <c r="L7141" s="9"/>
      <c r="V7141" s="16"/>
    </row>
    <row r="7142" spans="8:22" x14ac:dyDescent="0.2">
      <c r="H7142" s="8"/>
      <c r="I7142" s="9"/>
      <c r="J7142" s="9"/>
      <c r="K7142" s="9"/>
      <c r="L7142" s="9"/>
      <c r="V7142" s="16"/>
    </row>
    <row r="7143" spans="8:22" x14ac:dyDescent="0.2">
      <c r="H7143" s="8"/>
      <c r="I7143" s="9"/>
      <c r="J7143" s="9"/>
      <c r="K7143" s="9"/>
      <c r="L7143" s="9"/>
      <c r="V7143" s="16"/>
    </row>
    <row r="7144" spans="8:22" x14ac:dyDescent="0.2">
      <c r="H7144" s="8"/>
      <c r="I7144" s="9"/>
      <c r="J7144" s="9"/>
      <c r="K7144" s="9"/>
      <c r="L7144" s="9"/>
      <c r="V7144" s="16"/>
    </row>
    <row r="7145" spans="8:22" x14ac:dyDescent="0.2">
      <c r="H7145" s="8"/>
      <c r="I7145" s="9"/>
      <c r="J7145" s="9"/>
      <c r="K7145" s="9"/>
      <c r="L7145" s="9"/>
      <c r="V7145" s="16"/>
    </row>
    <row r="7146" spans="8:22" x14ac:dyDescent="0.2">
      <c r="H7146" s="8"/>
      <c r="I7146" s="9"/>
      <c r="J7146" s="9"/>
      <c r="K7146" s="9"/>
      <c r="L7146" s="9"/>
      <c r="V7146" s="16"/>
    </row>
    <row r="7147" spans="8:22" x14ac:dyDescent="0.2">
      <c r="H7147" s="8"/>
      <c r="I7147" s="9"/>
      <c r="J7147" s="9"/>
      <c r="K7147" s="9"/>
      <c r="L7147" s="9"/>
      <c r="V7147" s="16"/>
    </row>
    <row r="7148" spans="8:22" x14ac:dyDescent="0.2">
      <c r="H7148" s="8"/>
      <c r="I7148" s="9"/>
      <c r="J7148" s="9"/>
      <c r="K7148" s="9"/>
      <c r="L7148" s="9"/>
      <c r="V7148" s="16"/>
    </row>
    <row r="7149" spans="8:22" x14ac:dyDescent="0.2">
      <c r="H7149" s="8"/>
      <c r="I7149" s="9"/>
      <c r="J7149" s="9"/>
      <c r="K7149" s="9"/>
      <c r="L7149" s="9"/>
      <c r="V7149" s="16"/>
    </row>
    <row r="7150" spans="8:22" x14ac:dyDescent="0.2">
      <c r="H7150" s="8"/>
      <c r="I7150" s="9"/>
      <c r="J7150" s="9"/>
      <c r="K7150" s="9"/>
      <c r="L7150" s="9"/>
      <c r="V7150" s="16"/>
    </row>
    <row r="7151" spans="8:22" x14ac:dyDescent="0.2">
      <c r="H7151" s="8"/>
      <c r="I7151" s="9"/>
      <c r="J7151" s="9"/>
      <c r="K7151" s="9"/>
      <c r="L7151" s="9"/>
      <c r="V7151" s="16"/>
    </row>
    <row r="7152" spans="8:22" x14ac:dyDescent="0.2">
      <c r="H7152" s="8"/>
      <c r="I7152" s="9"/>
      <c r="J7152" s="9"/>
      <c r="K7152" s="9"/>
      <c r="L7152" s="9"/>
      <c r="V7152" s="16"/>
    </row>
    <row r="7153" spans="8:22" x14ac:dyDescent="0.2">
      <c r="H7153" s="8"/>
      <c r="I7153" s="9"/>
      <c r="J7153" s="9"/>
      <c r="K7153" s="9"/>
      <c r="L7153" s="9"/>
      <c r="V7153" s="16"/>
    </row>
    <row r="7154" spans="8:22" x14ac:dyDescent="0.2">
      <c r="H7154" s="8"/>
      <c r="I7154" s="9"/>
      <c r="J7154" s="9"/>
      <c r="K7154" s="9"/>
      <c r="L7154" s="9"/>
      <c r="V7154" s="16"/>
    </row>
    <row r="7155" spans="8:22" x14ac:dyDescent="0.2">
      <c r="H7155" s="8"/>
      <c r="I7155" s="9"/>
      <c r="J7155" s="9"/>
      <c r="K7155" s="9"/>
      <c r="L7155" s="9"/>
      <c r="V7155" s="16"/>
    </row>
    <row r="7156" spans="8:22" x14ac:dyDescent="0.2">
      <c r="H7156" s="8"/>
      <c r="I7156" s="9"/>
      <c r="J7156" s="9"/>
      <c r="K7156" s="9"/>
      <c r="L7156" s="9"/>
      <c r="V7156" s="16"/>
    </row>
    <row r="7157" spans="8:22" x14ac:dyDescent="0.2">
      <c r="H7157" s="8"/>
      <c r="I7157" s="9"/>
      <c r="J7157" s="9"/>
      <c r="K7157" s="9"/>
      <c r="L7157" s="9"/>
      <c r="V7157" s="16"/>
    </row>
    <row r="7158" spans="8:22" x14ac:dyDescent="0.2">
      <c r="H7158" s="8"/>
      <c r="I7158" s="9"/>
      <c r="J7158" s="9"/>
      <c r="K7158" s="9"/>
      <c r="L7158" s="9"/>
      <c r="V7158" s="16"/>
    </row>
    <row r="7159" spans="8:22" x14ac:dyDescent="0.2">
      <c r="H7159" s="8"/>
      <c r="I7159" s="9"/>
      <c r="J7159" s="9"/>
      <c r="K7159" s="9"/>
      <c r="L7159" s="9"/>
      <c r="V7159" s="16"/>
    </row>
    <row r="7160" spans="8:22" x14ac:dyDescent="0.2">
      <c r="H7160" s="8"/>
      <c r="I7160" s="9"/>
      <c r="J7160" s="9"/>
      <c r="K7160" s="9"/>
      <c r="L7160" s="9"/>
      <c r="V7160" s="16"/>
    </row>
    <row r="7161" spans="8:22" x14ac:dyDescent="0.2">
      <c r="H7161" s="8"/>
      <c r="I7161" s="9"/>
      <c r="J7161" s="9"/>
      <c r="K7161" s="9"/>
      <c r="L7161" s="9"/>
      <c r="V7161" s="16"/>
    </row>
    <row r="7162" spans="8:22" x14ac:dyDescent="0.2">
      <c r="H7162" s="8"/>
      <c r="I7162" s="9"/>
      <c r="J7162" s="9"/>
      <c r="K7162" s="9"/>
      <c r="L7162" s="9"/>
      <c r="V7162" s="16"/>
    </row>
    <row r="7163" spans="8:22" x14ac:dyDescent="0.2">
      <c r="H7163" s="8"/>
      <c r="I7163" s="9"/>
      <c r="J7163" s="9"/>
      <c r="K7163" s="9"/>
      <c r="L7163" s="9"/>
      <c r="V7163" s="16"/>
    </row>
    <row r="7164" spans="8:22" x14ac:dyDescent="0.2">
      <c r="H7164" s="8"/>
      <c r="I7164" s="9"/>
      <c r="J7164" s="9"/>
      <c r="K7164" s="9"/>
      <c r="L7164" s="9"/>
      <c r="V7164" s="16"/>
    </row>
    <row r="7165" spans="8:22" x14ac:dyDescent="0.2">
      <c r="H7165" s="8"/>
      <c r="I7165" s="9"/>
      <c r="J7165" s="9"/>
      <c r="K7165" s="9"/>
      <c r="L7165" s="9"/>
      <c r="V7165" s="16"/>
    </row>
    <row r="7166" spans="8:22" x14ac:dyDescent="0.2">
      <c r="H7166" s="8"/>
      <c r="I7166" s="9"/>
      <c r="J7166" s="9"/>
      <c r="K7166" s="9"/>
      <c r="L7166" s="9"/>
      <c r="V7166" s="16"/>
    </row>
    <row r="7167" spans="8:22" x14ac:dyDescent="0.2">
      <c r="H7167" s="8"/>
      <c r="I7167" s="9"/>
      <c r="J7167" s="9"/>
      <c r="K7167" s="9"/>
      <c r="L7167" s="9"/>
      <c r="V7167" s="16"/>
    </row>
    <row r="7168" spans="8:22" x14ac:dyDescent="0.2">
      <c r="H7168" s="8"/>
      <c r="I7168" s="9"/>
      <c r="J7168" s="9"/>
      <c r="K7168" s="9"/>
      <c r="L7168" s="9"/>
      <c r="V7168" s="16"/>
    </row>
    <row r="7169" spans="8:22" x14ac:dyDescent="0.2">
      <c r="H7169" s="8"/>
      <c r="I7169" s="9"/>
      <c r="J7169" s="9"/>
      <c r="K7169" s="9"/>
      <c r="L7169" s="9"/>
      <c r="V7169" s="16"/>
    </row>
    <row r="7170" spans="8:22" x14ac:dyDescent="0.2">
      <c r="H7170" s="8"/>
      <c r="I7170" s="9"/>
      <c r="J7170" s="9"/>
      <c r="K7170" s="9"/>
      <c r="L7170" s="9"/>
      <c r="V7170" s="16"/>
    </row>
    <row r="7171" spans="8:22" x14ac:dyDescent="0.2">
      <c r="H7171" s="8"/>
      <c r="I7171" s="9"/>
      <c r="J7171" s="9"/>
      <c r="K7171" s="9"/>
      <c r="L7171" s="9"/>
      <c r="V7171" s="16"/>
    </row>
    <row r="7172" spans="8:22" x14ac:dyDescent="0.2">
      <c r="H7172" s="8"/>
      <c r="I7172" s="9"/>
      <c r="J7172" s="9"/>
      <c r="K7172" s="9"/>
      <c r="L7172" s="9"/>
      <c r="V7172" s="16"/>
    </row>
    <row r="7173" spans="8:22" x14ac:dyDescent="0.2">
      <c r="H7173" s="8"/>
      <c r="I7173" s="9"/>
      <c r="J7173" s="9"/>
      <c r="K7173" s="9"/>
      <c r="L7173" s="9"/>
      <c r="V7173" s="16"/>
    </row>
    <row r="7174" spans="8:22" x14ac:dyDescent="0.2">
      <c r="H7174" s="8"/>
      <c r="I7174" s="9"/>
      <c r="J7174" s="9"/>
      <c r="K7174" s="9"/>
      <c r="L7174" s="9"/>
      <c r="V7174" s="16"/>
    </row>
    <row r="7175" spans="8:22" x14ac:dyDescent="0.2">
      <c r="H7175" s="8"/>
      <c r="I7175" s="9"/>
      <c r="J7175" s="9"/>
      <c r="K7175" s="9"/>
      <c r="L7175" s="9"/>
      <c r="V7175" s="16"/>
    </row>
    <row r="7176" spans="8:22" x14ac:dyDescent="0.2">
      <c r="H7176" s="8"/>
      <c r="I7176" s="9"/>
      <c r="J7176" s="9"/>
      <c r="K7176" s="9"/>
      <c r="L7176" s="9"/>
      <c r="V7176" s="16"/>
    </row>
    <row r="7177" spans="8:22" x14ac:dyDescent="0.2">
      <c r="H7177" s="8"/>
      <c r="I7177" s="9"/>
      <c r="J7177" s="9"/>
      <c r="K7177" s="9"/>
      <c r="L7177" s="9"/>
      <c r="V7177" s="16"/>
    </row>
    <row r="7178" spans="8:22" x14ac:dyDescent="0.2">
      <c r="H7178" s="8"/>
      <c r="I7178" s="9"/>
      <c r="J7178" s="9"/>
      <c r="K7178" s="9"/>
      <c r="L7178" s="9"/>
      <c r="V7178" s="16"/>
    </row>
    <row r="7179" spans="8:22" x14ac:dyDescent="0.2">
      <c r="H7179" s="8"/>
      <c r="I7179" s="9"/>
      <c r="J7179" s="9"/>
      <c r="K7179" s="9"/>
      <c r="L7179" s="9"/>
      <c r="V7179" s="16"/>
    </row>
    <row r="7180" spans="8:22" x14ac:dyDescent="0.2">
      <c r="H7180" s="8"/>
      <c r="I7180" s="9"/>
      <c r="J7180" s="9"/>
      <c r="K7180" s="9"/>
      <c r="L7180" s="9"/>
      <c r="V7180" s="16"/>
    </row>
    <row r="7181" spans="8:22" x14ac:dyDescent="0.2">
      <c r="H7181" s="8"/>
      <c r="I7181" s="9"/>
      <c r="J7181" s="9"/>
      <c r="K7181" s="9"/>
      <c r="L7181" s="9"/>
      <c r="V7181" s="16"/>
    </row>
    <row r="7182" spans="8:22" x14ac:dyDescent="0.2">
      <c r="H7182" s="8"/>
      <c r="I7182" s="9"/>
      <c r="J7182" s="9"/>
      <c r="K7182" s="9"/>
      <c r="L7182" s="9"/>
      <c r="V7182" s="16"/>
    </row>
    <row r="7183" spans="8:22" x14ac:dyDescent="0.2">
      <c r="H7183" s="8"/>
      <c r="I7183" s="9"/>
      <c r="J7183" s="9"/>
      <c r="K7183" s="9"/>
      <c r="L7183" s="9"/>
      <c r="V7183" s="16"/>
    </row>
    <row r="7184" spans="8:22" x14ac:dyDescent="0.2">
      <c r="H7184" s="8"/>
      <c r="I7184" s="9"/>
      <c r="J7184" s="9"/>
      <c r="K7184" s="9"/>
      <c r="L7184" s="9"/>
      <c r="V7184" s="16"/>
    </row>
    <row r="7185" spans="8:22" x14ac:dyDescent="0.2">
      <c r="H7185" s="8"/>
      <c r="I7185" s="9"/>
      <c r="J7185" s="9"/>
      <c r="K7185" s="9"/>
      <c r="L7185" s="9"/>
      <c r="V7185" s="16"/>
    </row>
    <row r="7186" spans="8:22" x14ac:dyDescent="0.2">
      <c r="H7186" s="8"/>
      <c r="I7186" s="9"/>
      <c r="J7186" s="9"/>
      <c r="K7186" s="9"/>
      <c r="L7186" s="9"/>
      <c r="V7186" s="16"/>
    </row>
    <row r="7187" spans="8:22" x14ac:dyDescent="0.2">
      <c r="H7187" s="8"/>
      <c r="I7187" s="9"/>
      <c r="J7187" s="9"/>
      <c r="K7187" s="9"/>
      <c r="L7187" s="9"/>
      <c r="V7187" s="16"/>
    </row>
    <row r="7188" spans="8:22" x14ac:dyDescent="0.2">
      <c r="H7188" s="8"/>
      <c r="I7188" s="9"/>
      <c r="J7188" s="9"/>
      <c r="K7188" s="9"/>
      <c r="L7188" s="9"/>
      <c r="V7188" s="16"/>
    </row>
    <row r="7189" spans="8:22" x14ac:dyDescent="0.2">
      <c r="H7189" s="8"/>
      <c r="I7189" s="9"/>
      <c r="J7189" s="9"/>
      <c r="K7189" s="9"/>
      <c r="L7189" s="9"/>
      <c r="V7189" s="16"/>
    </row>
    <row r="7190" spans="8:22" x14ac:dyDescent="0.2">
      <c r="H7190" s="8"/>
      <c r="I7190" s="9"/>
      <c r="J7190" s="9"/>
      <c r="K7190" s="9"/>
      <c r="L7190" s="9"/>
      <c r="V7190" s="16"/>
    </row>
    <row r="7191" spans="8:22" x14ac:dyDescent="0.2">
      <c r="H7191" s="8"/>
      <c r="I7191" s="9"/>
      <c r="J7191" s="9"/>
      <c r="K7191" s="9"/>
      <c r="L7191" s="9"/>
      <c r="V7191" s="16"/>
    </row>
    <row r="7192" spans="8:22" x14ac:dyDescent="0.2">
      <c r="H7192" s="8"/>
      <c r="I7192" s="9"/>
      <c r="J7192" s="9"/>
      <c r="K7192" s="9"/>
      <c r="L7192" s="9"/>
      <c r="V7192" s="16"/>
    </row>
    <row r="7193" spans="8:22" x14ac:dyDescent="0.2">
      <c r="H7193" s="8"/>
      <c r="I7193" s="9"/>
      <c r="J7193" s="9"/>
      <c r="K7193" s="9"/>
      <c r="L7193" s="9"/>
      <c r="V7193" s="16"/>
    </row>
    <row r="7194" spans="8:22" x14ac:dyDescent="0.2">
      <c r="H7194" s="8"/>
      <c r="I7194" s="9"/>
      <c r="J7194" s="9"/>
      <c r="K7194" s="9"/>
      <c r="L7194" s="9"/>
      <c r="V7194" s="16"/>
    </row>
    <row r="7195" spans="8:22" x14ac:dyDescent="0.2">
      <c r="H7195" s="8"/>
      <c r="I7195" s="9"/>
      <c r="J7195" s="9"/>
      <c r="K7195" s="9"/>
      <c r="L7195" s="9"/>
      <c r="V7195" s="16"/>
    </row>
    <row r="7196" spans="8:22" x14ac:dyDescent="0.2">
      <c r="H7196" s="8"/>
      <c r="I7196" s="9"/>
      <c r="J7196" s="9"/>
      <c r="K7196" s="9"/>
      <c r="L7196" s="9"/>
      <c r="V7196" s="16"/>
    </row>
    <row r="7197" spans="8:22" x14ac:dyDescent="0.2">
      <c r="H7197" s="8"/>
      <c r="I7197" s="9"/>
      <c r="J7197" s="9"/>
      <c r="K7197" s="9"/>
      <c r="L7197" s="9"/>
      <c r="V7197" s="16"/>
    </row>
    <row r="7198" spans="8:22" x14ac:dyDescent="0.2">
      <c r="H7198" s="8"/>
      <c r="I7198" s="9"/>
      <c r="J7198" s="9"/>
      <c r="K7198" s="9"/>
      <c r="L7198" s="9"/>
      <c r="V7198" s="16"/>
    </row>
    <row r="7199" spans="8:22" x14ac:dyDescent="0.2">
      <c r="H7199" s="8"/>
      <c r="I7199" s="9"/>
      <c r="J7199" s="9"/>
      <c r="K7199" s="9"/>
      <c r="L7199" s="9"/>
      <c r="V7199" s="16"/>
    </row>
    <row r="7200" spans="8:22" x14ac:dyDescent="0.2">
      <c r="H7200" s="8"/>
      <c r="I7200" s="9"/>
      <c r="J7200" s="9"/>
      <c r="K7200" s="9"/>
      <c r="L7200" s="9"/>
      <c r="V7200" s="16"/>
    </row>
    <row r="7201" spans="8:22" x14ac:dyDescent="0.2">
      <c r="H7201" s="8"/>
      <c r="I7201" s="9"/>
      <c r="J7201" s="9"/>
      <c r="K7201" s="9"/>
      <c r="L7201" s="9"/>
      <c r="V7201" s="16"/>
    </row>
    <row r="7202" spans="8:22" x14ac:dyDescent="0.2">
      <c r="H7202" s="8"/>
      <c r="I7202" s="9"/>
      <c r="J7202" s="9"/>
      <c r="K7202" s="9"/>
      <c r="L7202" s="9"/>
      <c r="V7202" s="16"/>
    </row>
    <row r="7203" spans="8:22" x14ac:dyDescent="0.2">
      <c r="H7203" s="8"/>
      <c r="I7203" s="9"/>
      <c r="J7203" s="9"/>
      <c r="K7203" s="9"/>
      <c r="L7203" s="9"/>
      <c r="V7203" s="16"/>
    </row>
    <row r="7204" spans="8:22" x14ac:dyDescent="0.2">
      <c r="H7204" s="8"/>
      <c r="I7204" s="9"/>
      <c r="J7204" s="9"/>
      <c r="K7204" s="9"/>
      <c r="L7204" s="9"/>
      <c r="V7204" s="16"/>
    </row>
    <row r="7205" spans="8:22" x14ac:dyDescent="0.2">
      <c r="H7205" s="8"/>
      <c r="I7205" s="9"/>
      <c r="J7205" s="9"/>
      <c r="K7205" s="9"/>
      <c r="L7205" s="9"/>
      <c r="V7205" s="16"/>
    </row>
    <row r="7206" spans="8:22" x14ac:dyDescent="0.2">
      <c r="H7206" s="8"/>
      <c r="I7206" s="9"/>
      <c r="J7206" s="9"/>
      <c r="K7206" s="9"/>
      <c r="L7206" s="9"/>
      <c r="V7206" s="16"/>
    </row>
    <row r="7207" spans="8:22" x14ac:dyDescent="0.2">
      <c r="H7207" s="8"/>
      <c r="I7207" s="9"/>
      <c r="J7207" s="9"/>
      <c r="K7207" s="9"/>
      <c r="L7207" s="9"/>
      <c r="V7207" s="16"/>
    </row>
    <row r="7208" spans="8:22" x14ac:dyDescent="0.2">
      <c r="H7208" s="8"/>
      <c r="I7208" s="9"/>
      <c r="J7208" s="9"/>
      <c r="K7208" s="9"/>
      <c r="L7208" s="9"/>
      <c r="V7208" s="16"/>
    </row>
    <row r="7209" spans="8:22" x14ac:dyDescent="0.2">
      <c r="H7209" s="8"/>
      <c r="I7209" s="9"/>
      <c r="J7209" s="9"/>
      <c r="K7209" s="9"/>
      <c r="L7209" s="9"/>
      <c r="V7209" s="16"/>
    </row>
    <row r="7210" spans="8:22" x14ac:dyDescent="0.2">
      <c r="H7210" s="8"/>
      <c r="I7210" s="9"/>
      <c r="J7210" s="9"/>
      <c r="K7210" s="9"/>
      <c r="L7210" s="9"/>
      <c r="V7210" s="16"/>
    </row>
    <row r="7211" spans="8:22" x14ac:dyDescent="0.2">
      <c r="H7211" s="8"/>
      <c r="I7211" s="9"/>
      <c r="J7211" s="9"/>
      <c r="K7211" s="9"/>
      <c r="L7211" s="9"/>
      <c r="V7211" s="16"/>
    </row>
    <row r="7212" spans="8:22" x14ac:dyDescent="0.2">
      <c r="H7212" s="8"/>
      <c r="I7212" s="9"/>
      <c r="J7212" s="9"/>
      <c r="K7212" s="9"/>
      <c r="L7212" s="9"/>
      <c r="V7212" s="16"/>
    </row>
    <row r="7213" spans="8:22" x14ac:dyDescent="0.2">
      <c r="H7213" s="8"/>
      <c r="I7213" s="9"/>
      <c r="J7213" s="9"/>
      <c r="K7213" s="9"/>
      <c r="L7213" s="9"/>
      <c r="V7213" s="16"/>
    </row>
    <row r="7214" spans="8:22" x14ac:dyDescent="0.2">
      <c r="H7214" s="8"/>
      <c r="I7214" s="9"/>
      <c r="J7214" s="9"/>
      <c r="K7214" s="9"/>
      <c r="L7214" s="9"/>
      <c r="V7214" s="16"/>
    </row>
    <row r="7215" spans="8:22" x14ac:dyDescent="0.2">
      <c r="H7215" s="8"/>
      <c r="I7215" s="9"/>
      <c r="J7215" s="9"/>
      <c r="K7215" s="9"/>
      <c r="L7215" s="9"/>
      <c r="V7215" s="16"/>
    </row>
    <row r="7216" spans="8:22" x14ac:dyDescent="0.2">
      <c r="H7216" s="8"/>
      <c r="I7216" s="9"/>
      <c r="J7216" s="9"/>
      <c r="K7216" s="9"/>
      <c r="L7216" s="9"/>
      <c r="V7216" s="16"/>
    </row>
    <row r="7217" spans="8:22" x14ac:dyDescent="0.2">
      <c r="H7217" s="8"/>
      <c r="I7217" s="9"/>
      <c r="J7217" s="9"/>
      <c r="K7217" s="9"/>
      <c r="L7217" s="9"/>
      <c r="V7217" s="16"/>
    </row>
    <row r="7218" spans="8:22" x14ac:dyDescent="0.2">
      <c r="H7218" s="8"/>
      <c r="I7218" s="9"/>
      <c r="J7218" s="9"/>
      <c r="K7218" s="9"/>
      <c r="L7218" s="9"/>
      <c r="V7218" s="16"/>
    </row>
    <row r="7219" spans="8:22" x14ac:dyDescent="0.2">
      <c r="H7219" s="8"/>
      <c r="I7219" s="9"/>
      <c r="J7219" s="9"/>
      <c r="K7219" s="9"/>
      <c r="L7219" s="9"/>
      <c r="V7219" s="16"/>
    </row>
    <row r="7220" spans="8:22" x14ac:dyDescent="0.2">
      <c r="H7220" s="8"/>
      <c r="I7220" s="9"/>
      <c r="J7220" s="9"/>
      <c r="K7220" s="9"/>
      <c r="L7220" s="9"/>
      <c r="V7220" s="16"/>
    </row>
    <row r="7221" spans="8:22" x14ac:dyDescent="0.2">
      <c r="H7221" s="8"/>
      <c r="I7221" s="9"/>
      <c r="J7221" s="9"/>
      <c r="K7221" s="9"/>
      <c r="L7221" s="9"/>
      <c r="V7221" s="16"/>
    </row>
    <row r="7222" spans="8:22" x14ac:dyDescent="0.2">
      <c r="H7222" s="8"/>
      <c r="I7222" s="9"/>
      <c r="J7222" s="9"/>
      <c r="K7222" s="9"/>
      <c r="L7222" s="9"/>
      <c r="V7222" s="16"/>
    </row>
    <row r="7223" spans="8:22" x14ac:dyDescent="0.2">
      <c r="H7223" s="8"/>
      <c r="I7223" s="9"/>
      <c r="J7223" s="9"/>
      <c r="K7223" s="9"/>
      <c r="L7223" s="9"/>
      <c r="V7223" s="16"/>
    </row>
    <row r="7224" spans="8:22" x14ac:dyDescent="0.2">
      <c r="H7224" s="8"/>
      <c r="I7224" s="9"/>
      <c r="J7224" s="9"/>
      <c r="K7224" s="9"/>
      <c r="L7224" s="9"/>
      <c r="V7224" s="16"/>
    </row>
    <row r="7225" spans="8:22" x14ac:dyDescent="0.2">
      <c r="H7225" s="8"/>
      <c r="I7225" s="9"/>
      <c r="J7225" s="9"/>
      <c r="K7225" s="9"/>
      <c r="L7225" s="9"/>
      <c r="V7225" s="16"/>
    </row>
    <row r="7226" spans="8:22" x14ac:dyDescent="0.2">
      <c r="H7226" s="8"/>
      <c r="I7226" s="9"/>
      <c r="J7226" s="9"/>
      <c r="K7226" s="9"/>
      <c r="L7226" s="9"/>
      <c r="V7226" s="16"/>
    </row>
    <row r="7227" spans="8:22" x14ac:dyDescent="0.2">
      <c r="H7227" s="8"/>
      <c r="I7227" s="9"/>
      <c r="J7227" s="9"/>
      <c r="K7227" s="9"/>
      <c r="L7227" s="9"/>
      <c r="V7227" s="16"/>
    </row>
    <row r="7228" spans="8:22" x14ac:dyDescent="0.2">
      <c r="H7228" s="8"/>
      <c r="I7228" s="9"/>
      <c r="J7228" s="9"/>
      <c r="K7228" s="9"/>
      <c r="L7228" s="9"/>
      <c r="V7228" s="16"/>
    </row>
    <row r="7229" spans="8:22" x14ac:dyDescent="0.2">
      <c r="H7229" s="8"/>
      <c r="I7229" s="9"/>
      <c r="J7229" s="9"/>
      <c r="K7229" s="9"/>
      <c r="L7229" s="9"/>
      <c r="V7229" s="16"/>
    </row>
    <row r="7230" spans="8:22" x14ac:dyDescent="0.2">
      <c r="H7230" s="8"/>
      <c r="I7230" s="9"/>
      <c r="J7230" s="9"/>
      <c r="K7230" s="9"/>
      <c r="L7230" s="9"/>
      <c r="V7230" s="16"/>
    </row>
    <row r="7231" spans="8:22" x14ac:dyDescent="0.2">
      <c r="H7231" s="8"/>
      <c r="I7231" s="9"/>
      <c r="J7231" s="9"/>
      <c r="K7231" s="9"/>
      <c r="L7231" s="9"/>
      <c r="V7231" s="16"/>
    </row>
    <row r="7232" spans="8:22" x14ac:dyDescent="0.2">
      <c r="H7232" s="8"/>
      <c r="I7232" s="9"/>
      <c r="J7232" s="9"/>
      <c r="K7232" s="9"/>
      <c r="L7232" s="9"/>
      <c r="V7232" s="16"/>
    </row>
    <row r="7233" spans="8:22" x14ac:dyDescent="0.2">
      <c r="H7233" s="8"/>
      <c r="I7233" s="9"/>
      <c r="J7233" s="9"/>
      <c r="K7233" s="9"/>
      <c r="L7233" s="9"/>
      <c r="V7233" s="16"/>
    </row>
    <row r="7234" spans="8:22" x14ac:dyDescent="0.2">
      <c r="H7234" s="8"/>
      <c r="I7234" s="9"/>
      <c r="J7234" s="9"/>
      <c r="K7234" s="9"/>
      <c r="L7234" s="9"/>
      <c r="V7234" s="16"/>
    </row>
    <row r="7235" spans="8:22" x14ac:dyDescent="0.2">
      <c r="H7235" s="8"/>
      <c r="I7235" s="9"/>
      <c r="J7235" s="9"/>
      <c r="K7235" s="9"/>
      <c r="L7235" s="9"/>
      <c r="V7235" s="16"/>
    </row>
    <row r="7236" spans="8:22" x14ac:dyDescent="0.2">
      <c r="H7236" s="8"/>
      <c r="I7236" s="9"/>
      <c r="J7236" s="9"/>
      <c r="K7236" s="9"/>
      <c r="L7236" s="9"/>
      <c r="V7236" s="16"/>
    </row>
    <row r="7237" spans="8:22" x14ac:dyDescent="0.2">
      <c r="H7237" s="8"/>
      <c r="I7237" s="9"/>
      <c r="J7237" s="9"/>
      <c r="K7237" s="9"/>
      <c r="L7237" s="9"/>
      <c r="V7237" s="16"/>
    </row>
    <row r="7238" spans="8:22" x14ac:dyDescent="0.2">
      <c r="H7238" s="8"/>
      <c r="I7238" s="9"/>
      <c r="J7238" s="9"/>
      <c r="K7238" s="9"/>
      <c r="L7238" s="9"/>
      <c r="V7238" s="16"/>
    </row>
    <row r="7239" spans="8:22" x14ac:dyDescent="0.2">
      <c r="H7239" s="8"/>
      <c r="I7239" s="9"/>
      <c r="J7239" s="9"/>
      <c r="K7239" s="9"/>
      <c r="L7239" s="9"/>
      <c r="V7239" s="16"/>
    </row>
    <row r="7240" spans="8:22" x14ac:dyDescent="0.2">
      <c r="H7240" s="8"/>
      <c r="I7240" s="9"/>
      <c r="J7240" s="9"/>
      <c r="K7240" s="9"/>
      <c r="L7240" s="9"/>
      <c r="V7240" s="16"/>
    </row>
    <row r="7241" spans="8:22" x14ac:dyDescent="0.2">
      <c r="H7241" s="8"/>
      <c r="I7241" s="9"/>
      <c r="J7241" s="9"/>
      <c r="K7241" s="9"/>
      <c r="L7241" s="9"/>
      <c r="V7241" s="16"/>
    </row>
    <row r="7242" spans="8:22" x14ac:dyDescent="0.2">
      <c r="H7242" s="8"/>
      <c r="I7242" s="9"/>
      <c r="J7242" s="9"/>
      <c r="K7242" s="9"/>
      <c r="L7242" s="9"/>
      <c r="V7242" s="16"/>
    </row>
    <row r="7243" spans="8:22" x14ac:dyDescent="0.2">
      <c r="H7243" s="8"/>
      <c r="I7243" s="9"/>
      <c r="J7243" s="9"/>
      <c r="K7243" s="9"/>
      <c r="L7243" s="9"/>
      <c r="V7243" s="16"/>
    </row>
    <row r="7244" spans="8:22" x14ac:dyDescent="0.2">
      <c r="H7244" s="8"/>
      <c r="I7244" s="9"/>
      <c r="J7244" s="9"/>
      <c r="K7244" s="9"/>
      <c r="L7244" s="9"/>
      <c r="V7244" s="16"/>
    </row>
    <row r="7245" spans="8:22" x14ac:dyDescent="0.2">
      <c r="H7245" s="8"/>
      <c r="I7245" s="9"/>
      <c r="J7245" s="9"/>
      <c r="K7245" s="9"/>
      <c r="L7245" s="9"/>
      <c r="V7245" s="16"/>
    </row>
    <row r="7246" spans="8:22" x14ac:dyDescent="0.2">
      <c r="H7246" s="8"/>
      <c r="I7246" s="9"/>
      <c r="J7246" s="9"/>
      <c r="K7246" s="9"/>
      <c r="L7246" s="9"/>
      <c r="V7246" s="16"/>
    </row>
    <row r="7247" spans="8:22" x14ac:dyDescent="0.2">
      <c r="H7247" s="8"/>
      <c r="I7247" s="9"/>
      <c r="J7247" s="9"/>
      <c r="K7247" s="9"/>
      <c r="L7247" s="9"/>
      <c r="V7247" s="16"/>
    </row>
    <row r="7248" spans="8:22" x14ac:dyDescent="0.2">
      <c r="H7248" s="8"/>
      <c r="I7248" s="9"/>
      <c r="J7248" s="9"/>
      <c r="K7248" s="9"/>
      <c r="L7248" s="9"/>
      <c r="V7248" s="16"/>
    </row>
    <row r="7249" spans="8:22" x14ac:dyDescent="0.2">
      <c r="H7249" s="8"/>
      <c r="I7249" s="9"/>
      <c r="J7249" s="9"/>
      <c r="K7249" s="9"/>
      <c r="L7249" s="9"/>
      <c r="V7249" s="16"/>
    </row>
    <row r="7250" spans="8:22" x14ac:dyDescent="0.2">
      <c r="H7250" s="8"/>
      <c r="I7250" s="9"/>
      <c r="J7250" s="9"/>
      <c r="K7250" s="9"/>
      <c r="L7250" s="9"/>
      <c r="V7250" s="16"/>
    </row>
    <row r="7251" spans="8:22" x14ac:dyDescent="0.2">
      <c r="H7251" s="8"/>
      <c r="I7251" s="9"/>
      <c r="J7251" s="9"/>
      <c r="K7251" s="9"/>
      <c r="L7251" s="9"/>
      <c r="V7251" s="16"/>
    </row>
    <row r="7252" spans="8:22" x14ac:dyDescent="0.2">
      <c r="H7252" s="8"/>
      <c r="I7252" s="9"/>
      <c r="J7252" s="9"/>
      <c r="K7252" s="9"/>
      <c r="L7252" s="9"/>
      <c r="V7252" s="16"/>
    </row>
    <row r="7253" spans="8:22" x14ac:dyDescent="0.2">
      <c r="H7253" s="8"/>
      <c r="I7253" s="9"/>
      <c r="J7253" s="9"/>
      <c r="K7253" s="9"/>
      <c r="L7253" s="9"/>
      <c r="V7253" s="16"/>
    </row>
    <row r="7254" spans="8:22" x14ac:dyDescent="0.2">
      <c r="H7254" s="8"/>
      <c r="I7254" s="9"/>
      <c r="J7254" s="9"/>
      <c r="K7254" s="9"/>
      <c r="L7254" s="9"/>
      <c r="V7254" s="16"/>
    </row>
    <row r="7255" spans="8:22" x14ac:dyDescent="0.2">
      <c r="H7255" s="8"/>
      <c r="I7255" s="9"/>
      <c r="J7255" s="9"/>
      <c r="K7255" s="9"/>
      <c r="L7255" s="9"/>
      <c r="V7255" s="16"/>
    </row>
    <row r="7256" spans="8:22" x14ac:dyDescent="0.2">
      <c r="H7256" s="8"/>
      <c r="I7256" s="9"/>
      <c r="J7256" s="9"/>
      <c r="K7256" s="9"/>
      <c r="L7256" s="9"/>
      <c r="V7256" s="16"/>
    </row>
    <row r="7257" spans="8:22" x14ac:dyDescent="0.2">
      <c r="H7257" s="8"/>
      <c r="I7257" s="9"/>
      <c r="J7257" s="9"/>
      <c r="K7257" s="9"/>
      <c r="L7257" s="9"/>
      <c r="V7257" s="16"/>
    </row>
    <row r="7258" spans="8:22" x14ac:dyDescent="0.2">
      <c r="H7258" s="8"/>
      <c r="I7258" s="9"/>
      <c r="J7258" s="9"/>
      <c r="K7258" s="9"/>
      <c r="L7258" s="9"/>
      <c r="V7258" s="16"/>
    </row>
    <row r="7259" spans="8:22" x14ac:dyDescent="0.2">
      <c r="H7259" s="8"/>
      <c r="I7259" s="9"/>
      <c r="J7259" s="9"/>
      <c r="K7259" s="9"/>
      <c r="L7259" s="9"/>
      <c r="V7259" s="16"/>
    </row>
    <row r="7260" spans="8:22" x14ac:dyDescent="0.2">
      <c r="H7260" s="8"/>
      <c r="I7260" s="9"/>
      <c r="J7260" s="9"/>
      <c r="K7260" s="9"/>
      <c r="L7260" s="9"/>
      <c r="V7260" s="16"/>
    </row>
    <row r="7261" spans="8:22" x14ac:dyDescent="0.2">
      <c r="H7261" s="8"/>
      <c r="I7261" s="9"/>
      <c r="J7261" s="9"/>
      <c r="K7261" s="9"/>
      <c r="L7261" s="9"/>
      <c r="V7261" s="16"/>
    </row>
    <row r="7262" spans="8:22" x14ac:dyDescent="0.2">
      <c r="H7262" s="8"/>
      <c r="I7262" s="9"/>
      <c r="J7262" s="9"/>
      <c r="K7262" s="9"/>
      <c r="L7262" s="9"/>
      <c r="V7262" s="16"/>
    </row>
    <row r="7263" spans="8:22" x14ac:dyDescent="0.2">
      <c r="H7263" s="8"/>
      <c r="I7263" s="9"/>
      <c r="J7263" s="9"/>
      <c r="K7263" s="9"/>
      <c r="L7263" s="9"/>
      <c r="V7263" s="16"/>
    </row>
    <row r="7264" spans="8:22" x14ac:dyDescent="0.2">
      <c r="H7264" s="8"/>
      <c r="I7264" s="9"/>
      <c r="J7264" s="9"/>
      <c r="K7264" s="9"/>
      <c r="L7264" s="9"/>
      <c r="V7264" s="16"/>
    </row>
    <row r="7265" spans="8:22" x14ac:dyDescent="0.2">
      <c r="H7265" s="8"/>
      <c r="I7265" s="9"/>
      <c r="J7265" s="9"/>
      <c r="K7265" s="9"/>
      <c r="L7265" s="9"/>
      <c r="V7265" s="16"/>
    </row>
    <row r="7266" spans="8:22" x14ac:dyDescent="0.2">
      <c r="H7266" s="8"/>
      <c r="I7266" s="9"/>
      <c r="J7266" s="9"/>
      <c r="K7266" s="9"/>
      <c r="L7266" s="9"/>
      <c r="V7266" s="16"/>
    </row>
    <row r="7267" spans="8:22" x14ac:dyDescent="0.2">
      <c r="H7267" s="8"/>
      <c r="I7267" s="9"/>
      <c r="J7267" s="9"/>
      <c r="K7267" s="9"/>
      <c r="L7267" s="9"/>
      <c r="V7267" s="16"/>
    </row>
    <row r="7268" spans="8:22" x14ac:dyDescent="0.2">
      <c r="H7268" s="8"/>
      <c r="I7268" s="9"/>
      <c r="J7268" s="9"/>
      <c r="K7268" s="9"/>
      <c r="L7268" s="9"/>
      <c r="V7268" s="16"/>
    </row>
    <row r="7269" spans="8:22" x14ac:dyDescent="0.2">
      <c r="H7269" s="8"/>
      <c r="I7269" s="9"/>
      <c r="J7269" s="9"/>
      <c r="K7269" s="9"/>
      <c r="L7269" s="9"/>
      <c r="V7269" s="16"/>
    </row>
    <row r="7270" spans="8:22" x14ac:dyDescent="0.2">
      <c r="H7270" s="8"/>
      <c r="I7270" s="9"/>
      <c r="J7270" s="9"/>
      <c r="K7270" s="9"/>
      <c r="L7270" s="9"/>
      <c r="V7270" s="16"/>
    </row>
    <row r="7271" spans="8:22" x14ac:dyDescent="0.2">
      <c r="H7271" s="8"/>
      <c r="I7271" s="9"/>
      <c r="J7271" s="9"/>
      <c r="K7271" s="9"/>
      <c r="L7271" s="9"/>
      <c r="V7271" s="16"/>
    </row>
    <row r="7272" spans="8:22" x14ac:dyDescent="0.2">
      <c r="H7272" s="8"/>
      <c r="I7272" s="9"/>
      <c r="J7272" s="9"/>
      <c r="K7272" s="9"/>
      <c r="L7272" s="9"/>
      <c r="V7272" s="16"/>
    </row>
    <row r="7273" spans="8:22" x14ac:dyDescent="0.2">
      <c r="H7273" s="8"/>
      <c r="I7273" s="9"/>
      <c r="J7273" s="9"/>
      <c r="K7273" s="9"/>
      <c r="L7273" s="9"/>
      <c r="V7273" s="16"/>
    </row>
    <row r="7274" spans="8:22" x14ac:dyDescent="0.2">
      <c r="H7274" s="8"/>
      <c r="I7274" s="9"/>
      <c r="J7274" s="9"/>
      <c r="K7274" s="9"/>
      <c r="L7274" s="9"/>
      <c r="V7274" s="16"/>
    </row>
    <row r="7275" spans="8:22" x14ac:dyDescent="0.2">
      <c r="H7275" s="8"/>
      <c r="I7275" s="9"/>
      <c r="J7275" s="9"/>
      <c r="K7275" s="9"/>
      <c r="L7275" s="9"/>
      <c r="V7275" s="16"/>
    </row>
    <row r="7276" spans="8:22" x14ac:dyDescent="0.2">
      <c r="H7276" s="8"/>
      <c r="I7276" s="9"/>
      <c r="J7276" s="9"/>
      <c r="K7276" s="9"/>
      <c r="L7276" s="9"/>
      <c r="V7276" s="16"/>
    </row>
    <row r="7277" spans="8:22" x14ac:dyDescent="0.2">
      <c r="H7277" s="8"/>
      <c r="I7277" s="9"/>
      <c r="J7277" s="9"/>
      <c r="K7277" s="9"/>
      <c r="L7277" s="9"/>
      <c r="V7277" s="16"/>
    </row>
    <row r="7278" spans="8:22" x14ac:dyDescent="0.2">
      <c r="H7278" s="8"/>
      <c r="I7278" s="9"/>
      <c r="J7278" s="9"/>
      <c r="K7278" s="9"/>
      <c r="L7278" s="9"/>
      <c r="V7278" s="16"/>
    </row>
    <row r="7279" spans="8:22" x14ac:dyDescent="0.2">
      <c r="H7279" s="8"/>
      <c r="I7279" s="9"/>
      <c r="J7279" s="9"/>
      <c r="K7279" s="9"/>
      <c r="L7279" s="9"/>
      <c r="V7279" s="16"/>
    </row>
    <row r="7280" spans="8:22" x14ac:dyDescent="0.2">
      <c r="H7280" s="8"/>
      <c r="I7280" s="9"/>
      <c r="J7280" s="9"/>
      <c r="K7280" s="9"/>
      <c r="L7280" s="9"/>
      <c r="V7280" s="16"/>
    </row>
    <row r="7281" spans="8:22" x14ac:dyDescent="0.2">
      <c r="H7281" s="8"/>
      <c r="I7281" s="9"/>
      <c r="J7281" s="9"/>
      <c r="K7281" s="9"/>
      <c r="L7281" s="9"/>
      <c r="V7281" s="16"/>
    </row>
    <row r="7282" spans="8:22" x14ac:dyDescent="0.2">
      <c r="H7282" s="8"/>
      <c r="I7282" s="9"/>
      <c r="J7282" s="9"/>
      <c r="K7282" s="9"/>
      <c r="L7282" s="9"/>
      <c r="V7282" s="16"/>
    </row>
    <row r="7283" spans="8:22" x14ac:dyDescent="0.2">
      <c r="H7283" s="8"/>
      <c r="I7283" s="9"/>
      <c r="J7283" s="9"/>
      <c r="K7283" s="9"/>
      <c r="L7283" s="9"/>
      <c r="V7283" s="16"/>
    </row>
    <row r="7284" spans="8:22" x14ac:dyDescent="0.2">
      <c r="H7284" s="8"/>
      <c r="I7284" s="9"/>
      <c r="J7284" s="9"/>
      <c r="K7284" s="9"/>
      <c r="L7284" s="9"/>
      <c r="V7284" s="16"/>
    </row>
    <row r="7285" spans="8:22" x14ac:dyDescent="0.2">
      <c r="H7285" s="8"/>
      <c r="I7285" s="9"/>
      <c r="J7285" s="9"/>
      <c r="K7285" s="9"/>
      <c r="L7285" s="9"/>
      <c r="V7285" s="16"/>
    </row>
    <row r="7286" spans="8:22" x14ac:dyDescent="0.2">
      <c r="H7286" s="8"/>
      <c r="I7286" s="9"/>
      <c r="J7286" s="9"/>
      <c r="K7286" s="9"/>
      <c r="L7286" s="9"/>
      <c r="V7286" s="16"/>
    </row>
    <row r="7287" spans="8:22" x14ac:dyDescent="0.2">
      <c r="H7287" s="8"/>
      <c r="I7287" s="9"/>
      <c r="J7287" s="9"/>
      <c r="K7287" s="9"/>
      <c r="L7287" s="9"/>
      <c r="V7287" s="16"/>
    </row>
    <row r="7288" spans="8:22" x14ac:dyDescent="0.2">
      <c r="H7288" s="8"/>
      <c r="I7288" s="9"/>
      <c r="J7288" s="9"/>
      <c r="K7288" s="9"/>
      <c r="L7288" s="9"/>
      <c r="V7288" s="16"/>
    </row>
    <row r="7289" spans="8:22" x14ac:dyDescent="0.2">
      <c r="H7289" s="8"/>
      <c r="I7289" s="9"/>
      <c r="J7289" s="9"/>
      <c r="K7289" s="9"/>
      <c r="L7289" s="9"/>
      <c r="V7289" s="16"/>
    </row>
    <row r="7290" spans="8:22" x14ac:dyDescent="0.2">
      <c r="H7290" s="8"/>
      <c r="I7290" s="9"/>
      <c r="J7290" s="9"/>
      <c r="K7290" s="9"/>
      <c r="L7290" s="9"/>
      <c r="V7290" s="16"/>
    </row>
    <row r="7291" spans="8:22" x14ac:dyDescent="0.2">
      <c r="H7291" s="8"/>
      <c r="I7291" s="9"/>
      <c r="J7291" s="9"/>
      <c r="K7291" s="9"/>
      <c r="L7291" s="9"/>
      <c r="V7291" s="16"/>
    </row>
    <row r="7292" spans="8:22" x14ac:dyDescent="0.2">
      <c r="H7292" s="8"/>
      <c r="I7292" s="9"/>
      <c r="J7292" s="9"/>
      <c r="K7292" s="9"/>
      <c r="L7292" s="9"/>
      <c r="V7292" s="16"/>
    </row>
    <row r="7293" spans="8:22" x14ac:dyDescent="0.2">
      <c r="H7293" s="8"/>
      <c r="I7293" s="9"/>
      <c r="J7293" s="9"/>
      <c r="K7293" s="9"/>
      <c r="L7293" s="9"/>
      <c r="V7293" s="16"/>
    </row>
    <row r="7294" spans="8:22" x14ac:dyDescent="0.2">
      <c r="H7294" s="8"/>
      <c r="I7294" s="9"/>
      <c r="J7294" s="9"/>
      <c r="K7294" s="9"/>
      <c r="L7294" s="9"/>
      <c r="V7294" s="16"/>
    </row>
    <row r="7295" spans="8:22" x14ac:dyDescent="0.2">
      <c r="H7295" s="8"/>
      <c r="I7295" s="9"/>
      <c r="J7295" s="9"/>
      <c r="K7295" s="9"/>
      <c r="L7295" s="9"/>
      <c r="V7295" s="16"/>
    </row>
    <row r="7296" spans="8:22" x14ac:dyDescent="0.2">
      <c r="H7296" s="8"/>
      <c r="I7296" s="9"/>
      <c r="J7296" s="9"/>
      <c r="K7296" s="9"/>
      <c r="L7296" s="9"/>
      <c r="V7296" s="16"/>
    </row>
    <row r="7297" spans="8:22" x14ac:dyDescent="0.2">
      <c r="H7297" s="8"/>
      <c r="I7297" s="9"/>
      <c r="J7297" s="9"/>
      <c r="K7297" s="9"/>
      <c r="L7297" s="9"/>
      <c r="V7297" s="16"/>
    </row>
    <row r="7298" spans="8:22" x14ac:dyDescent="0.2">
      <c r="H7298" s="8"/>
      <c r="I7298" s="9"/>
      <c r="J7298" s="9"/>
      <c r="K7298" s="9"/>
      <c r="L7298" s="9"/>
      <c r="V7298" s="16"/>
    </row>
    <row r="7299" spans="8:22" x14ac:dyDescent="0.2">
      <c r="H7299" s="8"/>
      <c r="I7299" s="9"/>
      <c r="J7299" s="9"/>
      <c r="K7299" s="9"/>
      <c r="L7299" s="9"/>
      <c r="V7299" s="16"/>
    </row>
    <row r="7300" spans="8:22" x14ac:dyDescent="0.2">
      <c r="H7300" s="8"/>
      <c r="I7300" s="9"/>
      <c r="J7300" s="9"/>
      <c r="K7300" s="9"/>
      <c r="L7300" s="9"/>
      <c r="V7300" s="16"/>
    </row>
    <row r="7301" spans="8:22" x14ac:dyDescent="0.2">
      <c r="H7301" s="8"/>
      <c r="I7301" s="9"/>
      <c r="J7301" s="9"/>
      <c r="K7301" s="9"/>
      <c r="L7301" s="9"/>
      <c r="V7301" s="16"/>
    </row>
    <row r="7302" spans="8:22" x14ac:dyDescent="0.2">
      <c r="H7302" s="8"/>
      <c r="I7302" s="9"/>
      <c r="J7302" s="9"/>
      <c r="K7302" s="9"/>
      <c r="L7302" s="9"/>
      <c r="V7302" s="16"/>
    </row>
    <row r="7303" spans="8:22" x14ac:dyDescent="0.2">
      <c r="H7303" s="8"/>
      <c r="I7303" s="9"/>
      <c r="J7303" s="9"/>
      <c r="K7303" s="9"/>
      <c r="L7303" s="9"/>
      <c r="V7303" s="16"/>
    </row>
    <row r="7304" spans="8:22" x14ac:dyDescent="0.2">
      <c r="H7304" s="8"/>
      <c r="I7304" s="9"/>
      <c r="J7304" s="9"/>
      <c r="K7304" s="9"/>
      <c r="L7304" s="9"/>
      <c r="V7304" s="16"/>
    </row>
    <row r="7305" spans="8:22" x14ac:dyDescent="0.2">
      <c r="H7305" s="8"/>
      <c r="I7305" s="9"/>
      <c r="J7305" s="9"/>
      <c r="K7305" s="9"/>
      <c r="L7305" s="9"/>
      <c r="V7305" s="16"/>
    </row>
    <row r="7306" spans="8:22" x14ac:dyDescent="0.2">
      <c r="H7306" s="8"/>
      <c r="I7306" s="9"/>
      <c r="J7306" s="9"/>
      <c r="K7306" s="9"/>
      <c r="L7306" s="9"/>
      <c r="V7306" s="16"/>
    </row>
    <row r="7307" spans="8:22" x14ac:dyDescent="0.2">
      <c r="H7307" s="8"/>
      <c r="I7307" s="9"/>
      <c r="J7307" s="9"/>
      <c r="K7307" s="9"/>
      <c r="L7307" s="9"/>
      <c r="V7307" s="16"/>
    </row>
    <row r="7308" spans="8:22" x14ac:dyDescent="0.2">
      <c r="H7308" s="8"/>
      <c r="I7308" s="9"/>
      <c r="J7308" s="9"/>
      <c r="K7308" s="9"/>
      <c r="L7308" s="9"/>
      <c r="V7308" s="16"/>
    </row>
    <row r="7309" spans="8:22" x14ac:dyDescent="0.2">
      <c r="H7309" s="8"/>
      <c r="I7309" s="9"/>
      <c r="J7309" s="9"/>
      <c r="K7309" s="9"/>
      <c r="L7309" s="9"/>
      <c r="V7309" s="16"/>
    </row>
    <row r="7310" spans="8:22" x14ac:dyDescent="0.2">
      <c r="H7310" s="8"/>
      <c r="I7310" s="9"/>
      <c r="J7310" s="9"/>
      <c r="K7310" s="9"/>
      <c r="L7310" s="9"/>
      <c r="V7310" s="16"/>
    </row>
    <row r="7311" spans="8:22" x14ac:dyDescent="0.2">
      <c r="H7311" s="8"/>
      <c r="I7311" s="9"/>
      <c r="J7311" s="9"/>
      <c r="K7311" s="9"/>
      <c r="L7311" s="9"/>
      <c r="V7311" s="16"/>
    </row>
    <row r="7312" spans="8:22" x14ac:dyDescent="0.2">
      <c r="H7312" s="8"/>
      <c r="I7312" s="9"/>
      <c r="J7312" s="9"/>
      <c r="K7312" s="9"/>
      <c r="L7312" s="9"/>
      <c r="V7312" s="16"/>
    </row>
    <row r="7313" spans="8:22" x14ac:dyDescent="0.2">
      <c r="H7313" s="8"/>
      <c r="I7313" s="9"/>
      <c r="J7313" s="9"/>
      <c r="K7313" s="9"/>
      <c r="L7313" s="9"/>
      <c r="V7313" s="16"/>
    </row>
    <row r="7314" spans="8:22" x14ac:dyDescent="0.2">
      <c r="H7314" s="8"/>
      <c r="I7314" s="9"/>
      <c r="J7314" s="9"/>
      <c r="K7314" s="9"/>
      <c r="L7314" s="9"/>
      <c r="V7314" s="16"/>
    </row>
    <row r="7315" spans="8:22" x14ac:dyDescent="0.2">
      <c r="H7315" s="8"/>
      <c r="I7315" s="9"/>
      <c r="J7315" s="9"/>
      <c r="K7315" s="9"/>
      <c r="L7315" s="9"/>
      <c r="V7315" s="16"/>
    </row>
    <row r="7316" spans="8:22" x14ac:dyDescent="0.2">
      <c r="H7316" s="8"/>
      <c r="I7316" s="9"/>
      <c r="J7316" s="9"/>
      <c r="K7316" s="9"/>
      <c r="L7316" s="9"/>
      <c r="V7316" s="16"/>
    </row>
    <row r="7317" spans="8:22" x14ac:dyDescent="0.2">
      <c r="H7317" s="8"/>
      <c r="I7317" s="9"/>
      <c r="J7317" s="9"/>
      <c r="K7317" s="9"/>
      <c r="L7317" s="9"/>
      <c r="V7317" s="16"/>
    </row>
    <row r="7318" spans="8:22" x14ac:dyDescent="0.2">
      <c r="H7318" s="8"/>
      <c r="I7318" s="9"/>
      <c r="J7318" s="9"/>
      <c r="K7318" s="9"/>
      <c r="L7318" s="9"/>
      <c r="V7318" s="16"/>
    </row>
    <row r="7319" spans="8:22" x14ac:dyDescent="0.2">
      <c r="H7319" s="8"/>
      <c r="I7319" s="9"/>
      <c r="J7319" s="9"/>
      <c r="K7319" s="9"/>
      <c r="L7319" s="9"/>
      <c r="V7319" s="16"/>
    </row>
    <row r="7320" spans="8:22" x14ac:dyDescent="0.2">
      <c r="H7320" s="8"/>
      <c r="I7320" s="9"/>
      <c r="J7320" s="9"/>
      <c r="K7320" s="9"/>
      <c r="L7320" s="9"/>
      <c r="V7320" s="16"/>
    </row>
    <row r="7321" spans="8:22" x14ac:dyDescent="0.2">
      <c r="H7321" s="8"/>
      <c r="I7321" s="9"/>
      <c r="J7321" s="9"/>
      <c r="K7321" s="9"/>
      <c r="L7321" s="9"/>
      <c r="V7321" s="16"/>
    </row>
    <row r="7322" spans="8:22" x14ac:dyDescent="0.2">
      <c r="H7322" s="8"/>
      <c r="I7322" s="9"/>
      <c r="J7322" s="9"/>
      <c r="K7322" s="9"/>
      <c r="L7322" s="9"/>
      <c r="V7322" s="16"/>
    </row>
    <row r="7323" spans="8:22" x14ac:dyDescent="0.2">
      <c r="H7323" s="8"/>
      <c r="I7323" s="9"/>
      <c r="J7323" s="9"/>
      <c r="K7323" s="9"/>
      <c r="L7323" s="9"/>
      <c r="V7323" s="16"/>
    </row>
    <row r="7324" spans="8:22" x14ac:dyDescent="0.2">
      <c r="H7324" s="8"/>
      <c r="I7324" s="9"/>
      <c r="J7324" s="9"/>
      <c r="K7324" s="9"/>
      <c r="L7324" s="9"/>
      <c r="V7324" s="16"/>
    </row>
    <row r="7325" spans="8:22" x14ac:dyDescent="0.2">
      <c r="H7325" s="8"/>
      <c r="I7325" s="9"/>
      <c r="J7325" s="9"/>
      <c r="K7325" s="9"/>
      <c r="L7325" s="9"/>
      <c r="V7325" s="16"/>
    </row>
    <row r="7326" spans="8:22" x14ac:dyDescent="0.2">
      <c r="H7326" s="8"/>
      <c r="I7326" s="9"/>
      <c r="J7326" s="9"/>
      <c r="K7326" s="9"/>
      <c r="L7326" s="9"/>
      <c r="V7326" s="16"/>
    </row>
    <row r="7327" spans="8:22" x14ac:dyDescent="0.2">
      <c r="H7327" s="8"/>
      <c r="I7327" s="9"/>
      <c r="J7327" s="9"/>
      <c r="K7327" s="9"/>
      <c r="L7327" s="9"/>
      <c r="V7327" s="16"/>
    </row>
    <row r="7328" spans="8:22" x14ac:dyDescent="0.2">
      <c r="H7328" s="8"/>
      <c r="I7328" s="9"/>
      <c r="J7328" s="9"/>
      <c r="K7328" s="9"/>
      <c r="L7328" s="9"/>
      <c r="V7328" s="16"/>
    </row>
    <row r="7329" spans="8:22" x14ac:dyDescent="0.2">
      <c r="H7329" s="8"/>
      <c r="I7329" s="9"/>
      <c r="J7329" s="9"/>
      <c r="K7329" s="9"/>
      <c r="L7329" s="9"/>
      <c r="V7329" s="16"/>
    </row>
    <row r="7330" spans="8:22" x14ac:dyDescent="0.2">
      <c r="H7330" s="8"/>
      <c r="I7330" s="9"/>
      <c r="J7330" s="9"/>
      <c r="K7330" s="9"/>
      <c r="L7330" s="9"/>
      <c r="V7330" s="16"/>
    </row>
    <row r="7331" spans="8:22" x14ac:dyDescent="0.2">
      <c r="H7331" s="8"/>
      <c r="I7331" s="9"/>
      <c r="J7331" s="9"/>
      <c r="K7331" s="9"/>
      <c r="L7331" s="9"/>
      <c r="V7331" s="16"/>
    </row>
    <row r="7332" spans="8:22" x14ac:dyDescent="0.2">
      <c r="H7332" s="8"/>
      <c r="I7332" s="9"/>
      <c r="J7332" s="9"/>
      <c r="K7332" s="9"/>
      <c r="L7332" s="9"/>
      <c r="V7332" s="16"/>
    </row>
    <row r="7333" spans="8:22" x14ac:dyDescent="0.2">
      <c r="H7333" s="8"/>
      <c r="I7333" s="9"/>
      <c r="J7333" s="9"/>
      <c r="K7333" s="9"/>
      <c r="L7333" s="9"/>
      <c r="V7333" s="16"/>
    </row>
    <row r="7334" spans="8:22" x14ac:dyDescent="0.2">
      <c r="H7334" s="8"/>
      <c r="I7334" s="9"/>
      <c r="J7334" s="9"/>
      <c r="K7334" s="9"/>
      <c r="L7334" s="9"/>
      <c r="V7334" s="16"/>
    </row>
    <row r="7335" spans="8:22" x14ac:dyDescent="0.2">
      <c r="H7335" s="8"/>
      <c r="I7335" s="9"/>
      <c r="J7335" s="9"/>
      <c r="K7335" s="9"/>
      <c r="L7335" s="9"/>
      <c r="V7335" s="16"/>
    </row>
    <row r="7336" spans="8:22" x14ac:dyDescent="0.2">
      <c r="H7336" s="8"/>
      <c r="I7336" s="9"/>
      <c r="J7336" s="9"/>
      <c r="K7336" s="9"/>
      <c r="L7336" s="9"/>
      <c r="V7336" s="16"/>
    </row>
    <row r="7337" spans="8:22" x14ac:dyDescent="0.2">
      <c r="H7337" s="8"/>
      <c r="I7337" s="9"/>
      <c r="J7337" s="9"/>
      <c r="K7337" s="9"/>
      <c r="L7337" s="9"/>
      <c r="V7337" s="16"/>
    </row>
    <row r="7338" spans="8:22" x14ac:dyDescent="0.2">
      <c r="H7338" s="8"/>
      <c r="I7338" s="9"/>
      <c r="J7338" s="9"/>
      <c r="K7338" s="9"/>
      <c r="L7338" s="9"/>
      <c r="V7338" s="16"/>
    </row>
    <row r="7339" spans="8:22" x14ac:dyDescent="0.2">
      <c r="H7339" s="8"/>
      <c r="I7339" s="9"/>
      <c r="J7339" s="9"/>
      <c r="K7339" s="9"/>
      <c r="L7339" s="9"/>
      <c r="V7339" s="16"/>
    </row>
    <row r="7340" spans="8:22" x14ac:dyDescent="0.2">
      <c r="H7340" s="8"/>
      <c r="I7340" s="9"/>
      <c r="J7340" s="9"/>
      <c r="K7340" s="9"/>
      <c r="L7340" s="9"/>
      <c r="V7340" s="16"/>
    </row>
    <row r="7341" spans="8:22" x14ac:dyDescent="0.2">
      <c r="H7341" s="8"/>
      <c r="I7341" s="9"/>
      <c r="J7341" s="9"/>
      <c r="K7341" s="9"/>
      <c r="L7341" s="9"/>
      <c r="V7341" s="16"/>
    </row>
    <row r="7342" spans="8:22" x14ac:dyDescent="0.2">
      <c r="H7342" s="8"/>
      <c r="I7342" s="9"/>
      <c r="J7342" s="9"/>
      <c r="K7342" s="9"/>
      <c r="L7342" s="9"/>
      <c r="V7342" s="16"/>
    </row>
    <row r="7343" spans="8:22" x14ac:dyDescent="0.2">
      <c r="H7343" s="8"/>
      <c r="I7343" s="9"/>
      <c r="J7343" s="9"/>
      <c r="K7343" s="9"/>
      <c r="L7343" s="9"/>
      <c r="V7343" s="16"/>
    </row>
    <row r="7344" spans="8:22" x14ac:dyDescent="0.2">
      <c r="H7344" s="8"/>
      <c r="I7344" s="9"/>
      <c r="J7344" s="9"/>
      <c r="K7344" s="9"/>
      <c r="L7344" s="9"/>
      <c r="V7344" s="16"/>
    </row>
    <row r="7345" spans="8:22" x14ac:dyDescent="0.2">
      <c r="H7345" s="8"/>
      <c r="I7345" s="9"/>
      <c r="J7345" s="9"/>
      <c r="K7345" s="9"/>
      <c r="L7345" s="9"/>
      <c r="V7345" s="16"/>
    </row>
    <row r="7346" spans="8:22" x14ac:dyDescent="0.2">
      <c r="H7346" s="8"/>
      <c r="I7346" s="9"/>
      <c r="J7346" s="9"/>
      <c r="K7346" s="9"/>
      <c r="L7346" s="9"/>
      <c r="V7346" s="16"/>
    </row>
    <row r="7347" spans="8:22" x14ac:dyDescent="0.2">
      <c r="H7347" s="8"/>
      <c r="I7347" s="9"/>
      <c r="J7347" s="9"/>
      <c r="K7347" s="9"/>
      <c r="L7347" s="9"/>
      <c r="V7347" s="16"/>
    </row>
    <row r="7348" spans="8:22" x14ac:dyDescent="0.2">
      <c r="H7348" s="8"/>
      <c r="I7348" s="9"/>
      <c r="J7348" s="9"/>
      <c r="K7348" s="9"/>
      <c r="L7348" s="9"/>
      <c r="V7348" s="16"/>
    </row>
    <row r="7349" spans="8:22" x14ac:dyDescent="0.2">
      <c r="H7349" s="8"/>
      <c r="I7349" s="9"/>
      <c r="J7349" s="9"/>
      <c r="K7349" s="9"/>
      <c r="L7349" s="9"/>
      <c r="V7349" s="16"/>
    </row>
    <row r="7350" spans="8:22" x14ac:dyDescent="0.2">
      <c r="H7350" s="8"/>
      <c r="I7350" s="9"/>
      <c r="J7350" s="9"/>
      <c r="K7350" s="9"/>
      <c r="L7350" s="9"/>
      <c r="V7350" s="16"/>
    </row>
    <row r="7351" spans="8:22" x14ac:dyDescent="0.2">
      <c r="H7351" s="8"/>
      <c r="I7351" s="9"/>
      <c r="J7351" s="9"/>
      <c r="K7351" s="9"/>
      <c r="L7351" s="9"/>
      <c r="V7351" s="16"/>
    </row>
    <row r="7352" spans="8:22" x14ac:dyDescent="0.2">
      <c r="H7352" s="8"/>
      <c r="I7352" s="9"/>
      <c r="J7352" s="9"/>
      <c r="K7352" s="9"/>
      <c r="L7352" s="9"/>
      <c r="V7352" s="16"/>
    </row>
    <row r="7353" spans="8:22" x14ac:dyDescent="0.2">
      <c r="H7353" s="8"/>
      <c r="I7353" s="9"/>
      <c r="J7353" s="9"/>
      <c r="K7353" s="9"/>
      <c r="L7353" s="9"/>
      <c r="V7353" s="16"/>
    </row>
    <row r="7354" spans="8:22" x14ac:dyDescent="0.2">
      <c r="H7354" s="8"/>
      <c r="I7354" s="9"/>
      <c r="J7354" s="9"/>
      <c r="K7354" s="9"/>
      <c r="L7354" s="9"/>
      <c r="V7354" s="16"/>
    </row>
    <row r="7355" spans="8:22" x14ac:dyDescent="0.2">
      <c r="H7355" s="8"/>
      <c r="I7355" s="9"/>
      <c r="J7355" s="9"/>
      <c r="K7355" s="9"/>
      <c r="L7355" s="9"/>
      <c r="V7355" s="16"/>
    </row>
    <row r="7356" spans="8:22" x14ac:dyDescent="0.2">
      <c r="H7356" s="8"/>
      <c r="I7356" s="9"/>
      <c r="J7356" s="9"/>
      <c r="K7356" s="9"/>
      <c r="L7356" s="9"/>
      <c r="V7356" s="16"/>
    </row>
    <row r="7357" spans="8:22" x14ac:dyDescent="0.2">
      <c r="H7357" s="8"/>
      <c r="I7357" s="9"/>
      <c r="J7357" s="9"/>
      <c r="K7357" s="9"/>
      <c r="L7357" s="9"/>
      <c r="V7357" s="16"/>
    </row>
    <row r="7358" spans="8:22" x14ac:dyDescent="0.2">
      <c r="H7358" s="8"/>
      <c r="I7358" s="9"/>
      <c r="J7358" s="9"/>
      <c r="K7358" s="9"/>
      <c r="L7358" s="9"/>
      <c r="V7358" s="16"/>
    </row>
    <row r="7359" spans="8:22" x14ac:dyDescent="0.2">
      <c r="H7359" s="8"/>
      <c r="I7359" s="9"/>
      <c r="J7359" s="9"/>
      <c r="K7359" s="9"/>
      <c r="L7359" s="9"/>
      <c r="V7359" s="16"/>
    </row>
    <row r="7360" spans="8:22" x14ac:dyDescent="0.2">
      <c r="H7360" s="8"/>
      <c r="I7360" s="9"/>
      <c r="J7360" s="9"/>
      <c r="K7360" s="9"/>
      <c r="L7360" s="9"/>
      <c r="V7360" s="16"/>
    </row>
    <row r="7361" spans="8:22" x14ac:dyDescent="0.2">
      <c r="H7361" s="8"/>
      <c r="I7361" s="9"/>
      <c r="J7361" s="9"/>
      <c r="K7361" s="9"/>
      <c r="L7361" s="9"/>
      <c r="V7361" s="16"/>
    </row>
    <row r="7362" spans="8:22" x14ac:dyDescent="0.2">
      <c r="H7362" s="8"/>
      <c r="I7362" s="9"/>
      <c r="J7362" s="9"/>
      <c r="K7362" s="9"/>
      <c r="L7362" s="9"/>
      <c r="V7362" s="16"/>
    </row>
    <row r="7363" spans="8:22" x14ac:dyDescent="0.2">
      <c r="H7363" s="8"/>
      <c r="I7363" s="9"/>
      <c r="J7363" s="9"/>
      <c r="K7363" s="9"/>
      <c r="L7363" s="9"/>
      <c r="V7363" s="16"/>
    </row>
    <row r="7364" spans="8:22" x14ac:dyDescent="0.2">
      <c r="H7364" s="8"/>
      <c r="I7364" s="9"/>
      <c r="J7364" s="9"/>
      <c r="K7364" s="9"/>
      <c r="L7364" s="9"/>
      <c r="V7364" s="16"/>
    </row>
    <row r="7365" spans="8:22" x14ac:dyDescent="0.2">
      <c r="H7365" s="8"/>
      <c r="I7365" s="9"/>
      <c r="J7365" s="9"/>
      <c r="K7365" s="9"/>
      <c r="L7365" s="9"/>
      <c r="V7365" s="16"/>
    </row>
    <row r="7366" spans="8:22" x14ac:dyDescent="0.2">
      <c r="H7366" s="8"/>
      <c r="I7366" s="9"/>
      <c r="J7366" s="9"/>
      <c r="K7366" s="9"/>
      <c r="L7366" s="9"/>
      <c r="V7366" s="16"/>
    </row>
    <row r="7367" spans="8:22" x14ac:dyDescent="0.2">
      <c r="H7367" s="8"/>
      <c r="I7367" s="9"/>
      <c r="J7367" s="9"/>
      <c r="K7367" s="9"/>
      <c r="L7367" s="9"/>
      <c r="V7367" s="16"/>
    </row>
    <row r="7368" spans="8:22" x14ac:dyDescent="0.2">
      <c r="H7368" s="8"/>
      <c r="I7368" s="9"/>
      <c r="J7368" s="9"/>
      <c r="K7368" s="9"/>
      <c r="L7368" s="9"/>
      <c r="V7368" s="16"/>
    </row>
    <row r="7369" spans="8:22" x14ac:dyDescent="0.2">
      <c r="H7369" s="8"/>
      <c r="I7369" s="9"/>
      <c r="J7369" s="9"/>
      <c r="K7369" s="9"/>
      <c r="L7369" s="9"/>
      <c r="V7369" s="16"/>
    </row>
    <row r="7370" spans="8:22" x14ac:dyDescent="0.2">
      <c r="H7370" s="8"/>
      <c r="I7370" s="9"/>
      <c r="J7370" s="9"/>
      <c r="K7370" s="9"/>
      <c r="L7370" s="9"/>
      <c r="V7370" s="16"/>
    </row>
    <row r="7371" spans="8:22" x14ac:dyDescent="0.2">
      <c r="H7371" s="8"/>
      <c r="I7371" s="9"/>
      <c r="J7371" s="9"/>
      <c r="K7371" s="9"/>
      <c r="L7371" s="9"/>
      <c r="V7371" s="16"/>
    </row>
    <row r="7372" spans="8:22" x14ac:dyDescent="0.2">
      <c r="H7372" s="8"/>
      <c r="I7372" s="9"/>
      <c r="J7372" s="9"/>
      <c r="K7372" s="9"/>
      <c r="L7372" s="9"/>
      <c r="V7372" s="16"/>
    </row>
    <row r="7373" spans="8:22" x14ac:dyDescent="0.2">
      <c r="H7373" s="8"/>
      <c r="I7373" s="9"/>
      <c r="J7373" s="9"/>
      <c r="K7373" s="9"/>
      <c r="L7373" s="9"/>
      <c r="V7373" s="16"/>
    </row>
    <row r="7374" spans="8:22" x14ac:dyDescent="0.2">
      <c r="H7374" s="8"/>
      <c r="I7374" s="9"/>
      <c r="J7374" s="9"/>
      <c r="K7374" s="9"/>
      <c r="L7374" s="9"/>
      <c r="V7374" s="16"/>
    </row>
    <row r="7375" spans="8:22" x14ac:dyDescent="0.2">
      <c r="H7375" s="8"/>
      <c r="I7375" s="9"/>
      <c r="J7375" s="9"/>
      <c r="K7375" s="9"/>
      <c r="L7375" s="9"/>
      <c r="V7375" s="16"/>
    </row>
    <row r="7376" spans="8:22" x14ac:dyDescent="0.2">
      <c r="H7376" s="8"/>
      <c r="I7376" s="9"/>
      <c r="J7376" s="9"/>
      <c r="K7376" s="9"/>
      <c r="L7376" s="9"/>
      <c r="V7376" s="16"/>
    </row>
    <row r="7377" spans="8:22" x14ac:dyDescent="0.2">
      <c r="H7377" s="8"/>
      <c r="I7377" s="9"/>
      <c r="J7377" s="9"/>
      <c r="K7377" s="9"/>
      <c r="L7377" s="9"/>
      <c r="V7377" s="16"/>
    </row>
    <row r="7378" spans="8:22" x14ac:dyDescent="0.2">
      <c r="H7378" s="8"/>
      <c r="I7378" s="9"/>
      <c r="J7378" s="9"/>
      <c r="K7378" s="9"/>
      <c r="L7378" s="9"/>
      <c r="V7378" s="16"/>
    </row>
    <row r="7379" spans="8:22" x14ac:dyDescent="0.2">
      <c r="H7379" s="8"/>
      <c r="I7379" s="9"/>
      <c r="J7379" s="9"/>
      <c r="K7379" s="9"/>
      <c r="L7379" s="9"/>
      <c r="V7379" s="16"/>
    </row>
    <row r="7380" spans="8:22" x14ac:dyDescent="0.2">
      <c r="H7380" s="8"/>
      <c r="I7380" s="9"/>
      <c r="J7380" s="9"/>
      <c r="K7380" s="9"/>
      <c r="L7380" s="9"/>
      <c r="V7380" s="16"/>
    </row>
    <row r="7381" spans="8:22" x14ac:dyDescent="0.2">
      <c r="H7381" s="8"/>
      <c r="I7381" s="9"/>
      <c r="J7381" s="9"/>
      <c r="K7381" s="9"/>
      <c r="L7381" s="9"/>
      <c r="V7381" s="16"/>
    </row>
    <row r="7382" spans="8:22" x14ac:dyDescent="0.2">
      <c r="H7382" s="8"/>
      <c r="I7382" s="9"/>
      <c r="J7382" s="9"/>
      <c r="K7382" s="9"/>
      <c r="L7382" s="9"/>
      <c r="V7382" s="16"/>
    </row>
    <row r="7383" spans="8:22" x14ac:dyDescent="0.2">
      <c r="H7383" s="8"/>
      <c r="I7383" s="9"/>
      <c r="J7383" s="9"/>
      <c r="K7383" s="9"/>
      <c r="L7383" s="9"/>
      <c r="V7383" s="16"/>
    </row>
    <row r="7384" spans="8:22" x14ac:dyDescent="0.2">
      <c r="H7384" s="8"/>
      <c r="I7384" s="9"/>
      <c r="J7384" s="9"/>
      <c r="K7384" s="9"/>
      <c r="L7384" s="9"/>
      <c r="V7384" s="16"/>
    </row>
    <row r="7385" spans="8:22" x14ac:dyDescent="0.2">
      <c r="H7385" s="8"/>
      <c r="I7385" s="9"/>
      <c r="J7385" s="9"/>
      <c r="K7385" s="9"/>
      <c r="L7385" s="9"/>
      <c r="V7385" s="16"/>
    </row>
    <row r="7386" spans="8:22" x14ac:dyDescent="0.2">
      <c r="H7386" s="8"/>
      <c r="I7386" s="9"/>
      <c r="J7386" s="9"/>
      <c r="K7386" s="9"/>
      <c r="L7386" s="9"/>
      <c r="V7386" s="16"/>
    </row>
    <row r="7387" spans="8:22" x14ac:dyDescent="0.2">
      <c r="H7387" s="8"/>
      <c r="I7387" s="9"/>
      <c r="J7387" s="9"/>
      <c r="K7387" s="9"/>
      <c r="L7387" s="9"/>
      <c r="V7387" s="16"/>
    </row>
    <row r="7388" spans="8:22" x14ac:dyDescent="0.2">
      <c r="H7388" s="8"/>
      <c r="I7388" s="9"/>
      <c r="J7388" s="9"/>
      <c r="K7388" s="9"/>
      <c r="L7388" s="9"/>
      <c r="V7388" s="16"/>
    </row>
    <row r="7389" spans="8:22" x14ac:dyDescent="0.2">
      <c r="H7389" s="8"/>
      <c r="I7389" s="9"/>
      <c r="J7389" s="9"/>
      <c r="K7389" s="9"/>
      <c r="L7389" s="9"/>
      <c r="V7389" s="16"/>
    </row>
    <row r="7390" spans="8:22" x14ac:dyDescent="0.2">
      <c r="H7390" s="8"/>
      <c r="I7390" s="9"/>
      <c r="J7390" s="9"/>
      <c r="K7390" s="9"/>
      <c r="L7390" s="9"/>
      <c r="V7390" s="16"/>
    </row>
    <row r="7391" spans="8:22" x14ac:dyDescent="0.2">
      <c r="H7391" s="8"/>
      <c r="I7391" s="9"/>
      <c r="J7391" s="9"/>
      <c r="K7391" s="9"/>
      <c r="L7391" s="9"/>
      <c r="V7391" s="16"/>
    </row>
    <row r="7392" spans="8:22" x14ac:dyDescent="0.2">
      <c r="H7392" s="8"/>
      <c r="I7392" s="9"/>
      <c r="J7392" s="9"/>
      <c r="K7392" s="9"/>
      <c r="L7392" s="9"/>
      <c r="V7392" s="16"/>
    </row>
    <row r="7393" spans="8:22" x14ac:dyDescent="0.2">
      <c r="H7393" s="8"/>
      <c r="I7393" s="9"/>
      <c r="J7393" s="9"/>
      <c r="K7393" s="9"/>
      <c r="L7393" s="9"/>
      <c r="V7393" s="16"/>
    </row>
    <row r="7394" spans="8:22" x14ac:dyDescent="0.2">
      <c r="H7394" s="8"/>
      <c r="I7394" s="9"/>
      <c r="J7394" s="9"/>
      <c r="K7394" s="9"/>
      <c r="L7394" s="9"/>
      <c r="V7394" s="16"/>
    </row>
    <row r="7395" spans="8:22" x14ac:dyDescent="0.2">
      <c r="H7395" s="8"/>
      <c r="I7395" s="9"/>
      <c r="J7395" s="9"/>
      <c r="K7395" s="9"/>
      <c r="L7395" s="9"/>
      <c r="V7395" s="16"/>
    </row>
    <row r="7396" spans="8:22" x14ac:dyDescent="0.2">
      <c r="H7396" s="8"/>
      <c r="I7396" s="9"/>
      <c r="J7396" s="9"/>
      <c r="K7396" s="9"/>
      <c r="L7396" s="9"/>
      <c r="V7396" s="16"/>
    </row>
    <row r="7397" spans="8:22" x14ac:dyDescent="0.2">
      <c r="H7397" s="8"/>
      <c r="I7397" s="9"/>
      <c r="J7397" s="9"/>
      <c r="K7397" s="9"/>
      <c r="L7397" s="9"/>
      <c r="V7397" s="16"/>
    </row>
    <row r="7398" spans="8:22" x14ac:dyDescent="0.2">
      <c r="H7398" s="8"/>
      <c r="I7398" s="9"/>
      <c r="J7398" s="9"/>
      <c r="K7398" s="9"/>
      <c r="L7398" s="9"/>
      <c r="V7398" s="16"/>
    </row>
    <row r="7399" spans="8:22" x14ac:dyDescent="0.2">
      <c r="H7399" s="8"/>
      <c r="I7399" s="9"/>
      <c r="J7399" s="9"/>
      <c r="K7399" s="9"/>
      <c r="L7399" s="9"/>
      <c r="V7399" s="16"/>
    </row>
    <row r="7400" spans="8:22" x14ac:dyDescent="0.2">
      <c r="H7400" s="8"/>
      <c r="I7400" s="9"/>
      <c r="J7400" s="9"/>
      <c r="K7400" s="9"/>
      <c r="L7400" s="9"/>
      <c r="V7400" s="16"/>
    </row>
    <row r="7401" spans="8:22" x14ac:dyDescent="0.2">
      <c r="H7401" s="8"/>
      <c r="I7401" s="9"/>
      <c r="J7401" s="9"/>
      <c r="K7401" s="9"/>
      <c r="L7401" s="9"/>
      <c r="V7401" s="16"/>
    </row>
    <row r="7402" spans="8:22" x14ac:dyDescent="0.2">
      <c r="H7402" s="8"/>
      <c r="I7402" s="9"/>
      <c r="J7402" s="9"/>
      <c r="K7402" s="9"/>
      <c r="L7402" s="9"/>
      <c r="V7402" s="16"/>
    </row>
    <row r="7403" spans="8:22" x14ac:dyDescent="0.2">
      <c r="H7403" s="8"/>
      <c r="I7403" s="9"/>
      <c r="J7403" s="9"/>
      <c r="K7403" s="9"/>
      <c r="L7403" s="9"/>
      <c r="V7403" s="16"/>
    </row>
    <row r="7404" spans="8:22" x14ac:dyDescent="0.2">
      <c r="H7404" s="8"/>
      <c r="I7404" s="9"/>
      <c r="J7404" s="9"/>
      <c r="K7404" s="9"/>
      <c r="L7404" s="9"/>
      <c r="V7404" s="16"/>
    </row>
    <row r="7405" spans="8:22" x14ac:dyDescent="0.2">
      <c r="H7405" s="8"/>
      <c r="I7405" s="9"/>
      <c r="J7405" s="9"/>
      <c r="K7405" s="9"/>
      <c r="L7405" s="9"/>
      <c r="V7405" s="16"/>
    </row>
    <row r="7406" spans="8:22" x14ac:dyDescent="0.2">
      <c r="H7406" s="8"/>
      <c r="I7406" s="9"/>
      <c r="J7406" s="9"/>
      <c r="K7406" s="9"/>
      <c r="L7406" s="9"/>
      <c r="V7406" s="16"/>
    </row>
    <row r="7407" spans="8:22" x14ac:dyDescent="0.2">
      <c r="H7407" s="8"/>
      <c r="I7407" s="9"/>
      <c r="J7407" s="9"/>
      <c r="K7407" s="9"/>
      <c r="L7407" s="9"/>
      <c r="V7407" s="16"/>
    </row>
    <row r="7408" spans="8:22" x14ac:dyDescent="0.2">
      <c r="H7408" s="8"/>
      <c r="I7408" s="9"/>
      <c r="J7408" s="9"/>
      <c r="K7408" s="9"/>
      <c r="L7408" s="9"/>
      <c r="V7408" s="16"/>
    </row>
    <row r="7409" spans="8:22" x14ac:dyDescent="0.2">
      <c r="H7409" s="8"/>
      <c r="I7409" s="9"/>
      <c r="J7409" s="9"/>
      <c r="K7409" s="9"/>
      <c r="L7409" s="9"/>
      <c r="V7409" s="16"/>
    </row>
    <row r="7410" spans="8:22" x14ac:dyDescent="0.2">
      <c r="H7410" s="8"/>
      <c r="I7410" s="9"/>
      <c r="J7410" s="9"/>
      <c r="K7410" s="9"/>
      <c r="L7410" s="9"/>
      <c r="V7410" s="16"/>
    </row>
    <row r="7411" spans="8:22" x14ac:dyDescent="0.2">
      <c r="H7411" s="8"/>
      <c r="I7411" s="9"/>
      <c r="J7411" s="9"/>
      <c r="K7411" s="9"/>
      <c r="L7411" s="9"/>
      <c r="V7411" s="16"/>
    </row>
    <row r="7412" spans="8:22" x14ac:dyDescent="0.2">
      <c r="H7412" s="8"/>
      <c r="I7412" s="9"/>
      <c r="J7412" s="9"/>
      <c r="K7412" s="9"/>
      <c r="L7412" s="9"/>
      <c r="V7412" s="16"/>
    </row>
    <row r="7413" spans="8:22" x14ac:dyDescent="0.2">
      <c r="H7413" s="8"/>
      <c r="I7413" s="9"/>
      <c r="J7413" s="9"/>
      <c r="K7413" s="9"/>
      <c r="L7413" s="9"/>
      <c r="V7413" s="16"/>
    </row>
    <row r="7414" spans="8:22" x14ac:dyDescent="0.2">
      <c r="H7414" s="8"/>
      <c r="I7414" s="9"/>
      <c r="J7414" s="9"/>
      <c r="K7414" s="9"/>
      <c r="L7414" s="9"/>
      <c r="V7414" s="16"/>
    </row>
    <row r="7415" spans="8:22" x14ac:dyDescent="0.2">
      <c r="H7415" s="8"/>
      <c r="I7415" s="9"/>
      <c r="J7415" s="9"/>
      <c r="K7415" s="9"/>
      <c r="L7415" s="9"/>
      <c r="V7415" s="16"/>
    </row>
    <row r="7416" spans="8:22" x14ac:dyDescent="0.2">
      <c r="H7416" s="8"/>
      <c r="I7416" s="9"/>
      <c r="J7416" s="9"/>
      <c r="K7416" s="9"/>
      <c r="L7416" s="9"/>
      <c r="V7416" s="16"/>
    </row>
    <row r="7417" spans="8:22" x14ac:dyDescent="0.2">
      <c r="H7417" s="8"/>
      <c r="I7417" s="9"/>
      <c r="J7417" s="9"/>
      <c r="K7417" s="9"/>
      <c r="L7417" s="9"/>
      <c r="V7417" s="16"/>
    </row>
    <row r="7418" spans="8:22" x14ac:dyDescent="0.2">
      <c r="H7418" s="8"/>
      <c r="I7418" s="9"/>
      <c r="J7418" s="9"/>
      <c r="K7418" s="9"/>
      <c r="L7418" s="9"/>
      <c r="V7418" s="16"/>
    </row>
    <row r="7419" spans="8:22" x14ac:dyDescent="0.2">
      <c r="H7419" s="8"/>
      <c r="I7419" s="9"/>
      <c r="J7419" s="9"/>
      <c r="K7419" s="9"/>
      <c r="L7419" s="9"/>
      <c r="V7419" s="16"/>
    </row>
    <row r="7420" spans="8:22" x14ac:dyDescent="0.2">
      <c r="H7420" s="8"/>
      <c r="I7420" s="9"/>
      <c r="J7420" s="9"/>
      <c r="K7420" s="9"/>
      <c r="L7420" s="9"/>
      <c r="V7420" s="16"/>
    </row>
    <row r="7421" spans="8:22" x14ac:dyDescent="0.2">
      <c r="H7421" s="8"/>
      <c r="I7421" s="9"/>
      <c r="J7421" s="9"/>
      <c r="K7421" s="9"/>
      <c r="L7421" s="9"/>
      <c r="V7421" s="16"/>
    </row>
    <row r="7422" spans="8:22" x14ac:dyDescent="0.2">
      <c r="H7422" s="8"/>
      <c r="I7422" s="9"/>
      <c r="J7422" s="9"/>
      <c r="K7422" s="9"/>
      <c r="L7422" s="9"/>
      <c r="V7422" s="16"/>
    </row>
    <row r="7423" spans="8:22" x14ac:dyDescent="0.2">
      <c r="H7423" s="8"/>
      <c r="I7423" s="9"/>
      <c r="J7423" s="9"/>
      <c r="K7423" s="9"/>
      <c r="L7423" s="9"/>
      <c r="V7423" s="16"/>
    </row>
    <row r="7424" spans="8:22" x14ac:dyDescent="0.2">
      <c r="H7424" s="8"/>
      <c r="I7424" s="9"/>
      <c r="J7424" s="9"/>
      <c r="K7424" s="9"/>
      <c r="L7424" s="9"/>
      <c r="V7424" s="16"/>
    </row>
    <row r="7425" spans="8:22" x14ac:dyDescent="0.2">
      <c r="H7425" s="8"/>
      <c r="I7425" s="9"/>
      <c r="J7425" s="9"/>
      <c r="K7425" s="9"/>
      <c r="L7425" s="9"/>
      <c r="V7425" s="16"/>
    </row>
    <row r="7426" spans="8:22" x14ac:dyDescent="0.2">
      <c r="H7426" s="8"/>
      <c r="I7426" s="9"/>
      <c r="J7426" s="9"/>
      <c r="K7426" s="9"/>
      <c r="L7426" s="9"/>
      <c r="V7426" s="16"/>
    </row>
    <row r="7427" spans="8:22" x14ac:dyDescent="0.2">
      <c r="H7427" s="8"/>
      <c r="I7427" s="9"/>
      <c r="J7427" s="9"/>
      <c r="K7427" s="9"/>
      <c r="L7427" s="9"/>
      <c r="V7427" s="16"/>
    </row>
    <row r="7428" spans="8:22" x14ac:dyDescent="0.2">
      <c r="H7428" s="8"/>
      <c r="I7428" s="9"/>
      <c r="J7428" s="9"/>
      <c r="K7428" s="9"/>
      <c r="L7428" s="9"/>
      <c r="V7428" s="16"/>
    </row>
    <row r="7429" spans="8:22" x14ac:dyDescent="0.2">
      <c r="H7429" s="8"/>
      <c r="I7429" s="9"/>
      <c r="J7429" s="9"/>
      <c r="K7429" s="9"/>
      <c r="L7429" s="9"/>
      <c r="V7429" s="16"/>
    </row>
    <row r="7430" spans="8:22" x14ac:dyDescent="0.2">
      <c r="H7430" s="8"/>
      <c r="I7430" s="9"/>
      <c r="J7430" s="9"/>
      <c r="K7430" s="9"/>
      <c r="L7430" s="9"/>
      <c r="V7430" s="16"/>
    </row>
    <row r="7431" spans="8:22" x14ac:dyDescent="0.2">
      <c r="H7431" s="8"/>
      <c r="I7431" s="9"/>
      <c r="J7431" s="9"/>
      <c r="K7431" s="9"/>
      <c r="L7431" s="9"/>
      <c r="V7431" s="16"/>
    </row>
    <row r="7432" spans="8:22" x14ac:dyDescent="0.2">
      <c r="H7432" s="8"/>
      <c r="I7432" s="9"/>
      <c r="J7432" s="9"/>
      <c r="K7432" s="9"/>
      <c r="L7432" s="9"/>
      <c r="V7432" s="16"/>
    </row>
    <row r="7433" spans="8:22" x14ac:dyDescent="0.2">
      <c r="H7433" s="8"/>
      <c r="I7433" s="9"/>
      <c r="J7433" s="9"/>
      <c r="K7433" s="9"/>
      <c r="L7433" s="9"/>
      <c r="V7433" s="16"/>
    </row>
    <row r="7434" spans="8:22" x14ac:dyDescent="0.2">
      <c r="H7434" s="8"/>
      <c r="I7434" s="9"/>
      <c r="J7434" s="9"/>
      <c r="K7434" s="9"/>
      <c r="L7434" s="9"/>
      <c r="V7434" s="16"/>
    </row>
    <row r="7435" spans="8:22" x14ac:dyDescent="0.2">
      <c r="H7435" s="8"/>
      <c r="I7435" s="9"/>
      <c r="J7435" s="9"/>
      <c r="K7435" s="9"/>
      <c r="L7435" s="9"/>
      <c r="V7435" s="16"/>
    </row>
    <row r="7436" spans="8:22" x14ac:dyDescent="0.2">
      <c r="H7436" s="8"/>
      <c r="I7436" s="9"/>
      <c r="J7436" s="9"/>
      <c r="K7436" s="9"/>
      <c r="L7436" s="9"/>
      <c r="V7436" s="16"/>
    </row>
    <row r="7437" spans="8:22" x14ac:dyDescent="0.2">
      <c r="H7437" s="8"/>
      <c r="I7437" s="9"/>
      <c r="J7437" s="9"/>
      <c r="K7437" s="9"/>
      <c r="L7437" s="9"/>
      <c r="V7437" s="16"/>
    </row>
    <row r="7438" spans="8:22" x14ac:dyDescent="0.2">
      <c r="H7438" s="8"/>
      <c r="I7438" s="9"/>
      <c r="J7438" s="9"/>
      <c r="K7438" s="9"/>
      <c r="L7438" s="9"/>
      <c r="V7438" s="16"/>
    </row>
    <row r="7439" spans="8:22" x14ac:dyDescent="0.2">
      <c r="H7439" s="8"/>
      <c r="I7439" s="9"/>
      <c r="J7439" s="9"/>
      <c r="K7439" s="9"/>
      <c r="L7439" s="9"/>
      <c r="V7439" s="16"/>
    </row>
    <row r="7440" spans="8:22" x14ac:dyDescent="0.2">
      <c r="H7440" s="8"/>
      <c r="I7440" s="9"/>
      <c r="J7440" s="9"/>
      <c r="K7440" s="9"/>
      <c r="L7440" s="9"/>
      <c r="V7440" s="16"/>
    </row>
    <row r="7441" spans="8:22" x14ac:dyDescent="0.2">
      <c r="H7441" s="8"/>
      <c r="I7441" s="9"/>
      <c r="J7441" s="9"/>
      <c r="K7441" s="9"/>
      <c r="L7441" s="9"/>
      <c r="V7441" s="16"/>
    </row>
    <row r="7442" spans="8:22" x14ac:dyDescent="0.2">
      <c r="H7442" s="8"/>
      <c r="I7442" s="9"/>
      <c r="J7442" s="9"/>
      <c r="K7442" s="9"/>
      <c r="L7442" s="9"/>
      <c r="V7442" s="16"/>
    </row>
    <row r="7443" spans="8:22" x14ac:dyDescent="0.2">
      <c r="H7443" s="8"/>
      <c r="I7443" s="9"/>
      <c r="J7443" s="9"/>
      <c r="K7443" s="9"/>
      <c r="L7443" s="9"/>
      <c r="V7443" s="16"/>
    </row>
    <row r="7444" spans="8:22" x14ac:dyDescent="0.2">
      <c r="H7444" s="8"/>
      <c r="I7444" s="9"/>
      <c r="J7444" s="9"/>
      <c r="K7444" s="9"/>
      <c r="L7444" s="9"/>
      <c r="V7444" s="16"/>
    </row>
    <row r="7445" spans="8:22" x14ac:dyDescent="0.2">
      <c r="H7445" s="8"/>
      <c r="I7445" s="9"/>
      <c r="J7445" s="9"/>
      <c r="K7445" s="9"/>
      <c r="L7445" s="9"/>
      <c r="V7445" s="16"/>
    </row>
    <row r="7446" spans="8:22" x14ac:dyDescent="0.2">
      <c r="H7446" s="8"/>
      <c r="I7446" s="9"/>
      <c r="J7446" s="9"/>
      <c r="K7446" s="9"/>
      <c r="L7446" s="9"/>
      <c r="V7446" s="16"/>
    </row>
    <row r="7447" spans="8:22" x14ac:dyDescent="0.2">
      <c r="H7447" s="8"/>
      <c r="I7447" s="9"/>
      <c r="J7447" s="9"/>
      <c r="K7447" s="9"/>
      <c r="L7447" s="9"/>
      <c r="V7447" s="16"/>
    </row>
    <row r="7448" spans="8:22" x14ac:dyDescent="0.2">
      <c r="H7448" s="8"/>
      <c r="I7448" s="9"/>
      <c r="J7448" s="9"/>
      <c r="K7448" s="9"/>
      <c r="L7448" s="9"/>
      <c r="V7448" s="16"/>
    </row>
    <row r="7449" spans="8:22" x14ac:dyDescent="0.2">
      <c r="H7449" s="8"/>
      <c r="I7449" s="9"/>
      <c r="J7449" s="9"/>
      <c r="K7449" s="9"/>
      <c r="L7449" s="9"/>
      <c r="V7449" s="16"/>
    </row>
    <row r="7450" spans="8:22" x14ac:dyDescent="0.2">
      <c r="H7450" s="8"/>
      <c r="I7450" s="9"/>
      <c r="J7450" s="9"/>
      <c r="K7450" s="9"/>
      <c r="L7450" s="9"/>
      <c r="V7450" s="16"/>
    </row>
    <row r="7451" spans="8:22" x14ac:dyDescent="0.2">
      <c r="H7451" s="8"/>
      <c r="I7451" s="9"/>
      <c r="J7451" s="9"/>
      <c r="K7451" s="9"/>
      <c r="L7451" s="9"/>
      <c r="V7451" s="16"/>
    </row>
    <row r="7452" spans="8:22" x14ac:dyDescent="0.2">
      <c r="H7452" s="8"/>
      <c r="I7452" s="9"/>
      <c r="J7452" s="9"/>
      <c r="K7452" s="9"/>
      <c r="L7452" s="9"/>
      <c r="V7452" s="16"/>
    </row>
    <row r="7453" spans="8:22" x14ac:dyDescent="0.2">
      <c r="H7453" s="8"/>
      <c r="I7453" s="9"/>
      <c r="J7453" s="9"/>
      <c r="K7453" s="9"/>
      <c r="L7453" s="9"/>
      <c r="V7453" s="16"/>
    </row>
    <row r="7454" spans="8:22" x14ac:dyDescent="0.2">
      <c r="H7454" s="8"/>
      <c r="I7454" s="9"/>
      <c r="J7454" s="9"/>
      <c r="K7454" s="9"/>
      <c r="L7454" s="9"/>
      <c r="V7454" s="16"/>
    </row>
    <row r="7455" spans="8:22" x14ac:dyDescent="0.2">
      <c r="H7455" s="8"/>
      <c r="I7455" s="9"/>
      <c r="J7455" s="9"/>
      <c r="K7455" s="9"/>
      <c r="L7455" s="9"/>
      <c r="V7455" s="16"/>
    </row>
    <row r="7456" spans="8:22" x14ac:dyDescent="0.2">
      <c r="H7456" s="8"/>
      <c r="I7456" s="9"/>
      <c r="J7456" s="9"/>
      <c r="K7456" s="9"/>
      <c r="L7456" s="9"/>
      <c r="V7456" s="16"/>
    </row>
    <row r="7457" spans="8:22" x14ac:dyDescent="0.2">
      <c r="H7457" s="8"/>
      <c r="I7457" s="9"/>
      <c r="J7457" s="9"/>
      <c r="K7457" s="9"/>
      <c r="L7457" s="9"/>
      <c r="V7457" s="16"/>
    </row>
    <row r="7458" spans="8:22" x14ac:dyDescent="0.2">
      <c r="H7458" s="8"/>
      <c r="I7458" s="9"/>
      <c r="J7458" s="9"/>
      <c r="K7458" s="9"/>
      <c r="L7458" s="9"/>
      <c r="V7458" s="16"/>
    </row>
    <row r="7459" spans="8:22" x14ac:dyDescent="0.2">
      <c r="H7459" s="8"/>
      <c r="I7459" s="9"/>
      <c r="J7459" s="9"/>
      <c r="K7459" s="9"/>
      <c r="L7459" s="9"/>
      <c r="V7459" s="16"/>
    </row>
    <row r="7460" spans="8:22" x14ac:dyDescent="0.2">
      <c r="H7460" s="8"/>
      <c r="I7460" s="9"/>
      <c r="J7460" s="9"/>
      <c r="K7460" s="9"/>
      <c r="L7460" s="9"/>
      <c r="V7460" s="16"/>
    </row>
    <row r="7461" spans="8:22" x14ac:dyDescent="0.2">
      <c r="H7461" s="8"/>
      <c r="I7461" s="9"/>
      <c r="J7461" s="9"/>
      <c r="K7461" s="9"/>
      <c r="L7461" s="9"/>
      <c r="V7461" s="16"/>
    </row>
    <row r="7462" spans="8:22" x14ac:dyDescent="0.2">
      <c r="H7462" s="8"/>
      <c r="I7462" s="9"/>
      <c r="J7462" s="9"/>
      <c r="K7462" s="9"/>
      <c r="L7462" s="9"/>
      <c r="V7462" s="16"/>
    </row>
    <row r="7463" spans="8:22" x14ac:dyDescent="0.2">
      <c r="H7463" s="8"/>
      <c r="I7463" s="9"/>
      <c r="J7463" s="9"/>
      <c r="K7463" s="9"/>
      <c r="L7463" s="9"/>
      <c r="V7463" s="16"/>
    </row>
    <row r="7464" spans="8:22" x14ac:dyDescent="0.2">
      <c r="H7464" s="8"/>
      <c r="I7464" s="9"/>
      <c r="J7464" s="9"/>
      <c r="K7464" s="9"/>
      <c r="L7464" s="9"/>
      <c r="V7464" s="16"/>
    </row>
    <row r="7465" spans="8:22" x14ac:dyDescent="0.2">
      <c r="H7465" s="8"/>
      <c r="I7465" s="9"/>
      <c r="J7465" s="9"/>
      <c r="K7465" s="9"/>
      <c r="L7465" s="9"/>
      <c r="V7465" s="16"/>
    </row>
    <row r="7466" spans="8:22" x14ac:dyDescent="0.2">
      <c r="H7466" s="8"/>
      <c r="I7466" s="9"/>
      <c r="J7466" s="9"/>
      <c r="K7466" s="9"/>
      <c r="L7466" s="9"/>
      <c r="V7466" s="16"/>
    </row>
    <row r="7467" spans="8:22" x14ac:dyDescent="0.2">
      <c r="H7467" s="8"/>
      <c r="I7467" s="9"/>
      <c r="J7467" s="9"/>
      <c r="K7467" s="9"/>
      <c r="L7467" s="9"/>
      <c r="V7467" s="16"/>
    </row>
    <row r="7468" spans="8:22" x14ac:dyDescent="0.2">
      <c r="H7468" s="8"/>
      <c r="I7468" s="9"/>
      <c r="J7468" s="9"/>
      <c r="K7468" s="9"/>
      <c r="L7468" s="9"/>
      <c r="V7468" s="16"/>
    </row>
    <row r="7469" spans="8:22" x14ac:dyDescent="0.2">
      <c r="H7469" s="8"/>
      <c r="I7469" s="9"/>
      <c r="J7469" s="9"/>
      <c r="K7469" s="9"/>
      <c r="L7469" s="9"/>
      <c r="V7469" s="16"/>
    </row>
    <row r="7470" spans="8:22" x14ac:dyDescent="0.2">
      <c r="H7470" s="8"/>
      <c r="I7470" s="9"/>
      <c r="J7470" s="9"/>
      <c r="K7470" s="9"/>
      <c r="L7470" s="9"/>
      <c r="V7470" s="16"/>
    </row>
    <row r="7471" spans="8:22" x14ac:dyDescent="0.2">
      <c r="H7471" s="8"/>
      <c r="I7471" s="9"/>
      <c r="J7471" s="9"/>
      <c r="K7471" s="9"/>
      <c r="L7471" s="9"/>
      <c r="V7471" s="16"/>
    </row>
    <row r="7472" spans="8:22" x14ac:dyDescent="0.2">
      <c r="H7472" s="8"/>
      <c r="I7472" s="9"/>
      <c r="J7472" s="9"/>
      <c r="K7472" s="9"/>
      <c r="L7472" s="9"/>
      <c r="V7472" s="16"/>
    </row>
    <row r="7473" spans="8:22" x14ac:dyDescent="0.2">
      <c r="H7473" s="8"/>
      <c r="I7473" s="9"/>
      <c r="J7473" s="9"/>
      <c r="K7473" s="9"/>
      <c r="L7473" s="9"/>
      <c r="V7473" s="16"/>
    </row>
    <row r="7474" spans="8:22" x14ac:dyDescent="0.2">
      <c r="H7474" s="8"/>
      <c r="I7474" s="9"/>
      <c r="J7474" s="9"/>
      <c r="K7474" s="9"/>
      <c r="L7474" s="9"/>
      <c r="V7474" s="16"/>
    </row>
    <row r="7475" spans="8:22" x14ac:dyDescent="0.2">
      <c r="H7475" s="8"/>
      <c r="I7475" s="9"/>
      <c r="J7475" s="9"/>
      <c r="K7475" s="9"/>
      <c r="L7475" s="9"/>
      <c r="V7475" s="16"/>
    </row>
    <row r="7476" spans="8:22" x14ac:dyDescent="0.2">
      <c r="H7476" s="8"/>
      <c r="I7476" s="9"/>
      <c r="J7476" s="9"/>
      <c r="K7476" s="9"/>
      <c r="L7476" s="9"/>
      <c r="V7476" s="16"/>
    </row>
    <row r="7477" spans="8:22" x14ac:dyDescent="0.2">
      <c r="H7477" s="8"/>
      <c r="I7477" s="9"/>
      <c r="J7477" s="9"/>
      <c r="K7477" s="9"/>
      <c r="L7477" s="9"/>
      <c r="V7477" s="16"/>
    </row>
    <row r="7478" spans="8:22" x14ac:dyDescent="0.2">
      <c r="H7478" s="8"/>
      <c r="I7478" s="9"/>
      <c r="J7478" s="9"/>
      <c r="K7478" s="9"/>
      <c r="L7478" s="9"/>
      <c r="V7478" s="16"/>
    </row>
    <row r="7479" spans="8:22" x14ac:dyDescent="0.2">
      <c r="H7479" s="8"/>
      <c r="I7479" s="9"/>
      <c r="J7479" s="9"/>
      <c r="K7479" s="9"/>
      <c r="L7479" s="9"/>
      <c r="V7479" s="16"/>
    </row>
    <row r="7480" spans="8:22" x14ac:dyDescent="0.2">
      <c r="H7480" s="8"/>
      <c r="I7480" s="9"/>
      <c r="J7480" s="9"/>
      <c r="K7480" s="9"/>
      <c r="L7480" s="9"/>
      <c r="V7480" s="16"/>
    </row>
    <row r="7481" spans="8:22" x14ac:dyDescent="0.2">
      <c r="H7481" s="8"/>
      <c r="I7481" s="9"/>
      <c r="J7481" s="9"/>
      <c r="K7481" s="9"/>
      <c r="L7481" s="9"/>
      <c r="V7481" s="16"/>
    </row>
    <row r="7482" spans="8:22" x14ac:dyDescent="0.2">
      <c r="H7482" s="8"/>
      <c r="I7482" s="9"/>
      <c r="J7482" s="9"/>
      <c r="K7482" s="9"/>
      <c r="L7482" s="9"/>
      <c r="V7482" s="16"/>
    </row>
    <row r="7483" spans="8:22" x14ac:dyDescent="0.2">
      <c r="H7483" s="8"/>
      <c r="I7483" s="9"/>
      <c r="J7483" s="9"/>
      <c r="K7483" s="9"/>
      <c r="L7483" s="9"/>
      <c r="V7483" s="16"/>
    </row>
    <row r="7484" spans="8:22" x14ac:dyDescent="0.2">
      <c r="H7484" s="8"/>
      <c r="I7484" s="9"/>
      <c r="J7484" s="9"/>
      <c r="K7484" s="9"/>
      <c r="L7484" s="9"/>
      <c r="V7484" s="16"/>
    </row>
    <row r="7485" spans="8:22" x14ac:dyDescent="0.2">
      <c r="H7485" s="8"/>
      <c r="I7485" s="9"/>
      <c r="J7485" s="9"/>
      <c r="K7485" s="9"/>
      <c r="L7485" s="9"/>
      <c r="V7485" s="16"/>
    </row>
    <row r="7486" spans="8:22" x14ac:dyDescent="0.2">
      <c r="H7486" s="8"/>
      <c r="I7486" s="9"/>
      <c r="J7486" s="9"/>
      <c r="K7486" s="9"/>
      <c r="L7486" s="9"/>
      <c r="V7486" s="16"/>
    </row>
    <row r="7487" spans="8:22" x14ac:dyDescent="0.2">
      <c r="H7487" s="8"/>
      <c r="I7487" s="9"/>
      <c r="J7487" s="9"/>
      <c r="K7487" s="9"/>
      <c r="L7487" s="9"/>
      <c r="V7487" s="16"/>
    </row>
    <row r="7488" spans="8:22" x14ac:dyDescent="0.2">
      <c r="H7488" s="8"/>
      <c r="I7488" s="9"/>
      <c r="J7488" s="9"/>
      <c r="K7488" s="9"/>
      <c r="L7488" s="9"/>
      <c r="V7488" s="16"/>
    </row>
    <row r="7489" spans="8:22" x14ac:dyDescent="0.2">
      <c r="H7489" s="8"/>
      <c r="I7489" s="9"/>
      <c r="J7489" s="9"/>
      <c r="K7489" s="9"/>
      <c r="L7489" s="9"/>
      <c r="V7489" s="16"/>
    </row>
    <row r="7490" spans="8:22" x14ac:dyDescent="0.2">
      <c r="H7490" s="8"/>
      <c r="I7490" s="9"/>
      <c r="J7490" s="9"/>
      <c r="K7490" s="9"/>
      <c r="L7490" s="9"/>
      <c r="V7490" s="16"/>
    </row>
    <row r="7491" spans="8:22" x14ac:dyDescent="0.2">
      <c r="H7491" s="8"/>
      <c r="I7491" s="9"/>
      <c r="J7491" s="9"/>
      <c r="K7491" s="9"/>
      <c r="L7491" s="9"/>
      <c r="V7491" s="16"/>
    </row>
    <row r="7492" spans="8:22" x14ac:dyDescent="0.2">
      <c r="H7492" s="8"/>
      <c r="I7492" s="9"/>
      <c r="J7492" s="9"/>
      <c r="K7492" s="9"/>
      <c r="L7492" s="9"/>
      <c r="V7492" s="16"/>
    </row>
    <row r="7493" spans="8:22" x14ac:dyDescent="0.2">
      <c r="H7493" s="8"/>
      <c r="I7493" s="9"/>
      <c r="J7493" s="9"/>
      <c r="K7493" s="9"/>
      <c r="L7493" s="9"/>
      <c r="V7493" s="16"/>
    </row>
    <row r="7494" spans="8:22" x14ac:dyDescent="0.2">
      <c r="H7494" s="8"/>
      <c r="I7494" s="9"/>
      <c r="J7494" s="9"/>
      <c r="K7494" s="9"/>
      <c r="L7494" s="9"/>
      <c r="V7494" s="16"/>
    </row>
    <row r="7495" spans="8:22" x14ac:dyDescent="0.2">
      <c r="H7495" s="8"/>
      <c r="I7495" s="9"/>
      <c r="J7495" s="9"/>
      <c r="K7495" s="9"/>
      <c r="L7495" s="9"/>
      <c r="V7495" s="16"/>
    </row>
    <row r="7496" spans="8:22" x14ac:dyDescent="0.2">
      <c r="H7496" s="8"/>
      <c r="I7496" s="9"/>
      <c r="J7496" s="9"/>
      <c r="K7496" s="9"/>
      <c r="L7496" s="9"/>
      <c r="V7496" s="16"/>
    </row>
    <row r="7497" spans="8:22" x14ac:dyDescent="0.2">
      <c r="H7497" s="8"/>
      <c r="I7497" s="9"/>
      <c r="J7497" s="9"/>
      <c r="K7497" s="9"/>
      <c r="L7497" s="9"/>
      <c r="V7497" s="16"/>
    </row>
    <row r="7498" spans="8:22" x14ac:dyDescent="0.2">
      <c r="H7498" s="8"/>
      <c r="I7498" s="9"/>
      <c r="J7498" s="9"/>
      <c r="K7498" s="9"/>
      <c r="L7498" s="9"/>
      <c r="V7498" s="16"/>
    </row>
    <row r="7499" spans="8:22" x14ac:dyDescent="0.2">
      <c r="H7499" s="8"/>
      <c r="I7499" s="9"/>
      <c r="J7499" s="9"/>
      <c r="K7499" s="9"/>
      <c r="L7499" s="9"/>
      <c r="V7499" s="16"/>
    </row>
    <row r="7500" spans="8:22" x14ac:dyDescent="0.2">
      <c r="H7500" s="8"/>
      <c r="I7500" s="9"/>
      <c r="J7500" s="9"/>
      <c r="K7500" s="9"/>
      <c r="L7500" s="9"/>
      <c r="V7500" s="16"/>
    </row>
    <row r="7501" spans="8:22" x14ac:dyDescent="0.2">
      <c r="H7501" s="8"/>
      <c r="I7501" s="9"/>
      <c r="J7501" s="9"/>
      <c r="K7501" s="9"/>
      <c r="L7501" s="9"/>
      <c r="V7501" s="16"/>
    </row>
    <row r="7502" spans="8:22" x14ac:dyDescent="0.2">
      <c r="H7502" s="8"/>
      <c r="I7502" s="9"/>
      <c r="J7502" s="9"/>
      <c r="K7502" s="9"/>
      <c r="L7502" s="9"/>
      <c r="V7502" s="16"/>
    </row>
    <row r="7503" spans="8:22" x14ac:dyDescent="0.2">
      <c r="H7503" s="8"/>
      <c r="I7503" s="9"/>
      <c r="J7503" s="9"/>
      <c r="K7503" s="9"/>
      <c r="L7503" s="9"/>
      <c r="V7503" s="16"/>
    </row>
    <row r="7504" spans="8:22" x14ac:dyDescent="0.2">
      <c r="H7504" s="8"/>
      <c r="I7504" s="9"/>
      <c r="J7504" s="9"/>
      <c r="K7504" s="9"/>
      <c r="L7504" s="9"/>
      <c r="V7504" s="16"/>
    </row>
    <row r="7505" spans="8:22" x14ac:dyDescent="0.2">
      <c r="H7505" s="8"/>
      <c r="I7505" s="9"/>
      <c r="J7505" s="9"/>
      <c r="K7505" s="9"/>
      <c r="L7505" s="9"/>
      <c r="V7505" s="16"/>
    </row>
    <row r="7506" spans="8:22" x14ac:dyDescent="0.2">
      <c r="H7506" s="8"/>
      <c r="I7506" s="9"/>
      <c r="J7506" s="9"/>
      <c r="K7506" s="9"/>
      <c r="L7506" s="9"/>
      <c r="V7506" s="16"/>
    </row>
    <row r="7507" spans="8:22" x14ac:dyDescent="0.2">
      <c r="H7507" s="8"/>
      <c r="I7507" s="9"/>
      <c r="J7507" s="9"/>
      <c r="K7507" s="9"/>
      <c r="L7507" s="9"/>
      <c r="V7507" s="16"/>
    </row>
    <row r="7508" spans="8:22" x14ac:dyDescent="0.2">
      <c r="H7508" s="8"/>
      <c r="I7508" s="9"/>
      <c r="J7508" s="9"/>
      <c r="K7508" s="9"/>
      <c r="L7508" s="9"/>
      <c r="V7508" s="16"/>
    </row>
    <row r="7509" spans="8:22" x14ac:dyDescent="0.2">
      <c r="H7509" s="8"/>
      <c r="I7509" s="9"/>
      <c r="J7509" s="9"/>
      <c r="K7509" s="9"/>
      <c r="L7509" s="9"/>
      <c r="V7509" s="16"/>
    </row>
    <row r="7510" spans="8:22" x14ac:dyDescent="0.2">
      <c r="H7510" s="8"/>
      <c r="I7510" s="9"/>
      <c r="J7510" s="9"/>
      <c r="K7510" s="9"/>
      <c r="L7510" s="9"/>
      <c r="V7510" s="16"/>
    </row>
    <row r="7511" spans="8:22" x14ac:dyDescent="0.2">
      <c r="H7511" s="8"/>
      <c r="I7511" s="9"/>
      <c r="J7511" s="9"/>
      <c r="K7511" s="9"/>
      <c r="L7511" s="9"/>
      <c r="V7511" s="16"/>
    </row>
    <row r="7512" spans="8:22" x14ac:dyDescent="0.2">
      <c r="H7512" s="8"/>
      <c r="I7512" s="9"/>
      <c r="J7512" s="9"/>
      <c r="K7512" s="9"/>
      <c r="L7512" s="9"/>
      <c r="V7512" s="16"/>
    </row>
    <row r="7513" spans="8:22" x14ac:dyDescent="0.2">
      <c r="H7513" s="8"/>
      <c r="I7513" s="9"/>
      <c r="J7513" s="9"/>
      <c r="K7513" s="9"/>
      <c r="L7513" s="9"/>
      <c r="V7513" s="16"/>
    </row>
    <row r="7514" spans="8:22" x14ac:dyDescent="0.2">
      <c r="H7514" s="8"/>
      <c r="I7514" s="9"/>
      <c r="J7514" s="9"/>
      <c r="K7514" s="9"/>
      <c r="L7514" s="9"/>
      <c r="V7514" s="16"/>
    </row>
    <row r="7515" spans="8:22" x14ac:dyDescent="0.2">
      <c r="H7515" s="8"/>
      <c r="I7515" s="9"/>
      <c r="J7515" s="9"/>
      <c r="K7515" s="9"/>
      <c r="L7515" s="9"/>
      <c r="V7515" s="16"/>
    </row>
    <row r="7516" spans="8:22" x14ac:dyDescent="0.2">
      <c r="H7516" s="8"/>
      <c r="I7516" s="9"/>
      <c r="J7516" s="9"/>
      <c r="K7516" s="9"/>
      <c r="L7516" s="9"/>
      <c r="V7516" s="16"/>
    </row>
    <row r="7517" spans="8:22" x14ac:dyDescent="0.2">
      <c r="H7517" s="8"/>
      <c r="I7517" s="9"/>
      <c r="J7517" s="9"/>
      <c r="K7517" s="9"/>
      <c r="L7517" s="9"/>
      <c r="V7517" s="16"/>
    </row>
    <row r="7518" spans="8:22" x14ac:dyDescent="0.2">
      <c r="H7518" s="8"/>
      <c r="I7518" s="9"/>
      <c r="J7518" s="9"/>
      <c r="K7518" s="9"/>
      <c r="L7518" s="9"/>
      <c r="V7518" s="16"/>
    </row>
    <row r="7519" spans="8:22" x14ac:dyDescent="0.2">
      <c r="H7519" s="8"/>
      <c r="I7519" s="9"/>
      <c r="J7519" s="9"/>
      <c r="K7519" s="9"/>
      <c r="L7519" s="9"/>
      <c r="V7519" s="16"/>
    </row>
    <row r="7520" spans="8:22" x14ac:dyDescent="0.2">
      <c r="H7520" s="8"/>
      <c r="I7520" s="9"/>
      <c r="J7520" s="9"/>
      <c r="K7520" s="9"/>
      <c r="L7520" s="9"/>
      <c r="V7520" s="16"/>
    </row>
    <row r="7521" spans="8:22" x14ac:dyDescent="0.2">
      <c r="H7521" s="8"/>
      <c r="I7521" s="9"/>
      <c r="J7521" s="9"/>
      <c r="K7521" s="9"/>
      <c r="L7521" s="9"/>
      <c r="V7521" s="16"/>
    </row>
    <row r="7522" spans="8:22" x14ac:dyDescent="0.2">
      <c r="H7522" s="8"/>
      <c r="I7522" s="9"/>
      <c r="J7522" s="9"/>
      <c r="K7522" s="9"/>
      <c r="L7522" s="9"/>
      <c r="V7522" s="16"/>
    </row>
    <row r="7523" spans="8:22" x14ac:dyDescent="0.2">
      <c r="H7523" s="8"/>
      <c r="I7523" s="9"/>
      <c r="J7523" s="9"/>
      <c r="K7523" s="9"/>
      <c r="L7523" s="9"/>
      <c r="V7523" s="16"/>
    </row>
    <row r="7524" spans="8:22" x14ac:dyDescent="0.2">
      <c r="H7524" s="8"/>
      <c r="I7524" s="9"/>
      <c r="J7524" s="9"/>
      <c r="K7524" s="9"/>
      <c r="L7524" s="9"/>
      <c r="V7524" s="16"/>
    </row>
    <row r="7525" spans="8:22" x14ac:dyDescent="0.2">
      <c r="H7525" s="8"/>
      <c r="I7525" s="9"/>
      <c r="J7525" s="9"/>
      <c r="K7525" s="9"/>
      <c r="L7525" s="9"/>
      <c r="V7525" s="16"/>
    </row>
    <row r="7526" spans="8:22" x14ac:dyDescent="0.2">
      <c r="H7526" s="8"/>
      <c r="I7526" s="9"/>
      <c r="J7526" s="9"/>
      <c r="K7526" s="9"/>
      <c r="L7526" s="9"/>
      <c r="V7526" s="16"/>
    </row>
    <row r="7527" spans="8:22" x14ac:dyDescent="0.2">
      <c r="H7527" s="8"/>
      <c r="I7527" s="9"/>
      <c r="J7527" s="9"/>
      <c r="K7527" s="9"/>
      <c r="L7527" s="9"/>
      <c r="V7527" s="16"/>
    </row>
    <row r="7528" spans="8:22" x14ac:dyDescent="0.2">
      <c r="H7528" s="8"/>
      <c r="I7528" s="9"/>
      <c r="J7528" s="9"/>
      <c r="K7528" s="9"/>
      <c r="L7528" s="9"/>
      <c r="V7528" s="16"/>
    </row>
    <row r="7529" spans="8:22" x14ac:dyDescent="0.2">
      <c r="H7529" s="8"/>
      <c r="I7529" s="9"/>
      <c r="J7529" s="9"/>
      <c r="K7529" s="9"/>
      <c r="L7529" s="9"/>
      <c r="V7529" s="16"/>
    </row>
    <row r="7530" spans="8:22" x14ac:dyDescent="0.2">
      <c r="H7530" s="8"/>
      <c r="I7530" s="9"/>
      <c r="J7530" s="9"/>
      <c r="K7530" s="9"/>
      <c r="L7530" s="9"/>
      <c r="V7530" s="16"/>
    </row>
    <row r="7531" spans="8:22" x14ac:dyDescent="0.2">
      <c r="H7531" s="8"/>
      <c r="I7531" s="9"/>
      <c r="J7531" s="9"/>
      <c r="K7531" s="9"/>
      <c r="L7531" s="9"/>
      <c r="V7531" s="16"/>
    </row>
    <row r="7532" spans="8:22" x14ac:dyDescent="0.2">
      <c r="H7532" s="8"/>
      <c r="I7532" s="9"/>
      <c r="J7532" s="9"/>
      <c r="K7532" s="9"/>
      <c r="L7532" s="9"/>
      <c r="V7532" s="16"/>
    </row>
    <row r="7533" spans="8:22" x14ac:dyDescent="0.2">
      <c r="H7533" s="8"/>
      <c r="I7533" s="9"/>
      <c r="J7533" s="9"/>
      <c r="K7533" s="9"/>
      <c r="L7533" s="9"/>
      <c r="V7533" s="16"/>
    </row>
    <row r="7534" spans="8:22" x14ac:dyDescent="0.2">
      <c r="H7534" s="8"/>
      <c r="I7534" s="9"/>
      <c r="J7534" s="9"/>
      <c r="K7534" s="9"/>
      <c r="L7534" s="9"/>
      <c r="V7534" s="16"/>
    </row>
    <row r="7535" spans="8:22" x14ac:dyDescent="0.2">
      <c r="H7535" s="8"/>
      <c r="I7535" s="9"/>
      <c r="J7535" s="9"/>
      <c r="K7535" s="9"/>
      <c r="L7535" s="9"/>
      <c r="V7535" s="16"/>
    </row>
    <row r="7536" spans="8:22" x14ac:dyDescent="0.2">
      <c r="H7536" s="8"/>
      <c r="I7536" s="9"/>
      <c r="J7536" s="9"/>
      <c r="K7536" s="9"/>
      <c r="L7536" s="9"/>
      <c r="V7536" s="16"/>
    </row>
    <row r="7537" spans="8:22" x14ac:dyDescent="0.2">
      <c r="H7537" s="8"/>
      <c r="I7537" s="9"/>
      <c r="J7537" s="9"/>
      <c r="K7537" s="9"/>
      <c r="L7537" s="9"/>
      <c r="V7537" s="16"/>
    </row>
    <row r="7538" spans="8:22" x14ac:dyDescent="0.2">
      <c r="H7538" s="8"/>
      <c r="I7538" s="9"/>
      <c r="J7538" s="9"/>
      <c r="K7538" s="9"/>
      <c r="L7538" s="9"/>
      <c r="V7538" s="16"/>
    </row>
    <row r="7539" spans="8:22" x14ac:dyDescent="0.2">
      <c r="H7539" s="8"/>
      <c r="I7539" s="9"/>
      <c r="J7539" s="9"/>
      <c r="K7539" s="9"/>
      <c r="L7539" s="9"/>
      <c r="V7539" s="16"/>
    </row>
    <row r="7540" spans="8:22" x14ac:dyDescent="0.2">
      <c r="H7540" s="8"/>
      <c r="I7540" s="9"/>
      <c r="J7540" s="9"/>
      <c r="K7540" s="9"/>
      <c r="L7540" s="9"/>
      <c r="V7540" s="16"/>
    </row>
    <row r="7541" spans="8:22" x14ac:dyDescent="0.2">
      <c r="H7541" s="8"/>
      <c r="I7541" s="9"/>
      <c r="J7541" s="9"/>
      <c r="K7541" s="9"/>
      <c r="L7541" s="9"/>
      <c r="V7541" s="16"/>
    </row>
    <row r="7542" spans="8:22" x14ac:dyDescent="0.2">
      <c r="H7542" s="8"/>
      <c r="I7542" s="9"/>
      <c r="J7542" s="9"/>
      <c r="K7542" s="9"/>
      <c r="L7542" s="9"/>
      <c r="V7542" s="16"/>
    </row>
    <row r="7543" spans="8:22" x14ac:dyDescent="0.2">
      <c r="H7543" s="8"/>
      <c r="I7543" s="9"/>
      <c r="J7543" s="9"/>
      <c r="K7543" s="9"/>
      <c r="L7543" s="9"/>
      <c r="V7543" s="16"/>
    </row>
    <row r="7544" spans="8:22" x14ac:dyDescent="0.2">
      <c r="H7544" s="8"/>
      <c r="I7544" s="9"/>
      <c r="J7544" s="9"/>
      <c r="K7544" s="9"/>
      <c r="L7544" s="9"/>
      <c r="V7544" s="16"/>
    </row>
    <row r="7545" spans="8:22" x14ac:dyDescent="0.2">
      <c r="H7545" s="8"/>
      <c r="I7545" s="9"/>
      <c r="J7545" s="9"/>
      <c r="K7545" s="9"/>
      <c r="L7545" s="9"/>
      <c r="V7545" s="16"/>
    </row>
    <row r="7546" spans="8:22" x14ac:dyDescent="0.2">
      <c r="H7546" s="8"/>
      <c r="I7546" s="9"/>
      <c r="J7546" s="9"/>
      <c r="K7546" s="9"/>
      <c r="L7546" s="9"/>
      <c r="V7546" s="16"/>
    </row>
    <row r="7547" spans="8:22" x14ac:dyDescent="0.2">
      <c r="H7547" s="8"/>
      <c r="I7547" s="9"/>
      <c r="J7547" s="9"/>
      <c r="K7547" s="9"/>
      <c r="L7547" s="9"/>
      <c r="V7547" s="16"/>
    </row>
    <row r="7548" spans="8:22" x14ac:dyDescent="0.2">
      <c r="H7548" s="8"/>
      <c r="I7548" s="9"/>
      <c r="J7548" s="9"/>
      <c r="K7548" s="9"/>
      <c r="L7548" s="9"/>
      <c r="V7548" s="16"/>
    </row>
    <row r="7549" spans="8:22" x14ac:dyDescent="0.2">
      <c r="H7549" s="8"/>
      <c r="I7549" s="9"/>
      <c r="J7549" s="9"/>
      <c r="K7549" s="9"/>
      <c r="L7549" s="9"/>
      <c r="V7549" s="16"/>
    </row>
    <row r="7550" spans="8:22" x14ac:dyDescent="0.2">
      <c r="H7550" s="8"/>
      <c r="I7550" s="9"/>
      <c r="J7550" s="9"/>
      <c r="K7550" s="9"/>
      <c r="L7550" s="9"/>
      <c r="V7550" s="16"/>
    </row>
    <row r="7551" spans="8:22" x14ac:dyDescent="0.2">
      <c r="H7551" s="8"/>
      <c r="I7551" s="9"/>
      <c r="J7551" s="9"/>
      <c r="K7551" s="9"/>
      <c r="L7551" s="9"/>
      <c r="V7551" s="16"/>
    </row>
    <row r="7552" spans="8:22" x14ac:dyDescent="0.2">
      <c r="H7552" s="8"/>
      <c r="I7552" s="9"/>
      <c r="J7552" s="9"/>
      <c r="K7552" s="9"/>
      <c r="L7552" s="9"/>
      <c r="V7552" s="16"/>
    </row>
    <row r="7553" spans="8:22" x14ac:dyDescent="0.2">
      <c r="H7553" s="8"/>
      <c r="I7553" s="9"/>
      <c r="J7553" s="9"/>
      <c r="K7553" s="9"/>
      <c r="L7553" s="9"/>
      <c r="V7553" s="16"/>
    </row>
    <row r="7554" spans="8:22" x14ac:dyDescent="0.2">
      <c r="H7554" s="8"/>
      <c r="I7554" s="9"/>
      <c r="J7554" s="9"/>
      <c r="K7554" s="9"/>
      <c r="L7554" s="9"/>
      <c r="V7554" s="16"/>
    </row>
    <row r="7555" spans="8:22" x14ac:dyDescent="0.2">
      <c r="H7555" s="8"/>
      <c r="I7555" s="9"/>
      <c r="J7555" s="9"/>
      <c r="K7555" s="9"/>
      <c r="L7555" s="9"/>
      <c r="V7555" s="16"/>
    </row>
    <row r="7556" spans="8:22" x14ac:dyDescent="0.2">
      <c r="H7556" s="8"/>
      <c r="I7556" s="9"/>
      <c r="J7556" s="9"/>
      <c r="K7556" s="9"/>
      <c r="L7556" s="9"/>
      <c r="V7556" s="16"/>
    </row>
    <row r="7557" spans="8:22" x14ac:dyDescent="0.2">
      <c r="H7557" s="8"/>
      <c r="I7557" s="9"/>
      <c r="J7557" s="9"/>
      <c r="K7557" s="9"/>
      <c r="L7557" s="9"/>
      <c r="V7557" s="16"/>
    </row>
    <row r="7558" spans="8:22" x14ac:dyDescent="0.2">
      <c r="H7558" s="8"/>
      <c r="I7558" s="9"/>
      <c r="J7558" s="9"/>
      <c r="K7558" s="9"/>
      <c r="L7558" s="9"/>
      <c r="V7558" s="16"/>
    </row>
    <row r="7559" spans="8:22" x14ac:dyDescent="0.2">
      <c r="H7559" s="8"/>
      <c r="I7559" s="9"/>
      <c r="J7559" s="9"/>
      <c r="K7559" s="9"/>
      <c r="L7559" s="9"/>
      <c r="V7559" s="16"/>
    </row>
    <row r="7560" spans="8:22" x14ac:dyDescent="0.2">
      <c r="H7560" s="8"/>
      <c r="I7560" s="9"/>
      <c r="J7560" s="9"/>
      <c r="K7560" s="9"/>
      <c r="L7560" s="9"/>
      <c r="V7560" s="16"/>
    </row>
    <row r="7561" spans="8:22" x14ac:dyDescent="0.2">
      <c r="H7561" s="8"/>
      <c r="I7561" s="9"/>
      <c r="J7561" s="9"/>
      <c r="K7561" s="9"/>
      <c r="L7561" s="9"/>
      <c r="V7561" s="16"/>
    </row>
    <row r="7562" spans="8:22" x14ac:dyDescent="0.2">
      <c r="H7562" s="8"/>
      <c r="I7562" s="9"/>
      <c r="J7562" s="9"/>
      <c r="K7562" s="9"/>
      <c r="L7562" s="9"/>
      <c r="V7562" s="16"/>
    </row>
    <row r="7563" spans="8:22" x14ac:dyDescent="0.2">
      <c r="H7563" s="8"/>
      <c r="I7563" s="9"/>
      <c r="J7563" s="9"/>
      <c r="K7563" s="9"/>
      <c r="L7563" s="9"/>
      <c r="V7563" s="16"/>
    </row>
    <row r="7564" spans="8:22" x14ac:dyDescent="0.2">
      <c r="H7564" s="8"/>
      <c r="I7564" s="9"/>
      <c r="J7564" s="9"/>
      <c r="K7564" s="9"/>
      <c r="L7564" s="9"/>
      <c r="V7564" s="16"/>
    </row>
    <row r="7565" spans="8:22" x14ac:dyDescent="0.2">
      <c r="H7565" s="8"/>
      <c r="I7565" s="9"/>
      <c r="J7565" s="9"/>
      <c r="K7565" s="9"/>
      <c r="L7565" s="9"/>
      <c r="V7565" s="16"/>
    </row>
    <row r="7566" spans="8:22" x14ac:dyDescent="0.2">
      <c r="H7566" s="8"/>
      <c r="I7566" s="9"/>
      <c r="J7566" s="9"/>
      <c r="K7566" s="9"/>
      <c r="L7566" s="9"/>
      <c r="V7566" s="16"/>
    </row>
    <row r="7567" spans="8:22" x14ac:dyDescent="0.2">
      <c r="H7567" s="8"/>
      <c r="I7567" s="9"/>
      <c r="J7567" s="9"/>
      <c r="K7567" s="9"/>
      <c r="L7567" s="9"/>
      <c r="V7567" s="16"/>
    </row>
    <row r="7568" spans="8:22" x14ac:dyDescent="0.2">
      <c r="H7568" s="8"/>
      <c r="I7568" s="9"/>
      <c r="J7568" s="9"/>
      <c r="K7568" s="9"/>
      <c r="L7568" s="9"/>
      <c r="V7568" s="16"/>
    </row>
    <row r="7569" spans="8:22" x14ac:dyDescent="0.2">
      <c r="H7569" s="8"/>
      <c r="I7569" s="9"/>
      <c r="J7569" s="9"/>
      <c r="K7569" s="9"/>
      <c r="L7569" s="9"/>
      <c r="V7569" s="16"/>
    </row>
    <row r="7570" spans="8:22" x14ac:dyDescent="0.2">
      <c r="H7570" s="8"/>
      <c r="I7570" s="9"/>
      <c r="J7570" s="9"/>
      <c r="K7570" s="9"/>
      <c r="L7570" s="9"/>
      <c r="V7570" s="16"/>
    </row>
    <row r="7571" spans="8:22" x14ac:dyDescent="0.2">
      <c r="H7571" s="8"/>
      <c r="I7571" s="9"/>
      <c r="J7571" s="9"/>
      <c r="K7571" s="9"/>
      <c r="L7571" s="9"/>
      <c r="V7571" s="16"/>
    </row>
    <row r="7572" spans="8:22" x14ac:dyDescent="0.2">
      <c r="H7572" s="8"/>
      <c r="I7572" s="9"/>
      <c r="J7572" s="9"/>
      <c r="K7572" s="9"/>
      <c r="L7572" s="9"/>
      <c r="V7572" s="16"/>
    </row>
    <row r="7573" spans="8:22" x14ac:dyDescent="0.2">
      <c r="H7573" s="8"/>
      <c r="I7573" s="9"/>
      <c r="J7573" s="9"/>
      <c r="K7573" s="9"/>
      <c r="L7573" s="9"/>
      <c r="V7573" s="16"/>
    </row>
    <row r="7574" spans="8:22" x14ac:dyDescent="0.2">
      <c r="H7574" s="8"/>
      <c r="I7574" s="9"/>
      <c r="J7574" s="9"/>
      <c r="K7574" s="9"/>
      <c r="L7574" s="9"/>
      <c r="V7574" s="16"/>
    </row>
    <row r="7575" spans="8:22" x14ac:dyDescent="0.2">
      <c r="H7575" s="8"/>
      <c r="I7575" s="9"/>
      <c r="J7575" s="9"/>
      <c r="K7575" s="9"/>
      <c r="L7575" s="9"/>
      <c r="V7575" s="16"/>
    </row>
    <row r="7576" spans="8:22" x14ac:dyDescent="0.2">
      <c r="H7576" s="8"/>
      <c r="I7576" s="9"/>
      <c r="J7576" s="9"/>
      <c r="K7576" s="9"/>
      <c r="L7576" s="9"/>
      <c r="V7576" s="16"/>
    </row>
    <row r="7577" spans="8:22" x14ac:dyDescent="0.2">
      <c r="H7577" s="8"/>
      <c r="I7577" s="9"/>
      <c r="J7577" s="9"/>
      <c r="K7577" s="9"/>
      <c r="L7577" s="9"/>
      <c r="V7577" s="16"/>
    </row>
    <row r="7578" spans="8:22" x14ac:dyDescent="0.2">
      <c r="H7578" s="8"/>
      <c r="I7578" s="9"/>
      <c r="J7578" s="9"/>
      <c r="K7578" s="9"/>
      <c r="L7578" s="9"/>
      <c r="V7578" s="16"/>
    </row>
    <row r="7579" spans="8:22" x14ac:dyDescent="0.2">
      <c r="H7579" s="8"/>
      <c r="I7579" s="9"/>
      <c r="J7579" s="9"/>
      <c r="K7579" s="9"/>
      <c r="L7579" s="9"/>
      <c r="V7579" s="16"/>
    </row>
    <row r="7580" spans="8:22" x14ac:dyDescent="0.2">
      <c r="H7580" s="8"/>
      <c r="I7580" s="9"/>
      <c r="J7580" s="9"/>
      <c r="K7580" s="9"/>
      <c r="L7580" s="9"/>
      <c r="V7580" s="16"/>
    </row>
    <row r="7581" spans="8:22" x14ac:dyDescent="0.2">
      <c r="H7581" s="8"/>
      <c r="I7581" s="9"/>
      <c r="J7581" s="9"/>
      <c r="K7581" s="9"/>
      <c r="L7581" s="9"/>
      <c r="V7581" s="16"/>
    </row>
    <row r="7582" spans="8:22" x14ac:dyDescent="0.2">
      <c r="H7582" s="8"/>
      <c r="I7582" s="9"/>
      <c r="J7582" s="9"/>
      <c r="K7582" s="9"/>
      <c r="L7582" s="9"/>
      <c r="V7582" s="16"/>
    </row>
    <row r="7583" spans="8:22" x14ac:dyDescent="0.2">
      <c r="H7583" s="8"/>
      <c r="I7583" s="9"/>
      <c r="J7583" s="9"/>
      <c r="K7583" s="9"/>
      <c r="L7583" s="9"/>
      <c r="V7583" s="16"/>
    </row>
    <row r="7584" spans="8:22" x14ac:dyDescent="0.2">
      <c r="H7584" s="8"/>
      <c r="I7584" s="9"/>
      <c r="J7584" s="9"/>
      <c r="K7584" s="9"/>
      <c r="L7584" s="9"/>
      <c r="V7584" s="16"/>
    </row>
    <row r="7585" spans="8:22" x14ac:dyDescent="0.2">
      <c r="H7585" s="8"/>
      <c r="I7585" s="9"/>
      <c r="J7585" s="9"/>
      <c r="K7585" s="9"/>
      <c r="L7585" s="9"/>
      <c r="V7585" s="16"/>
    </row>
    <row r="7586" spans="8:22" x14ac:dyDescent="0.2">
      <c r="H7586" s="8"/>
      <c r="I7586" s="9"/>
      <c r="J7586" s="9"/>
      <c r="K7586" s="9"/>
      <c r="L7586" s="9"/>
      <c r="V7586" s="16"/>
    </row>
    <row r="7587" spans="8:22" x14ac:dyDescent="0.2">
      <c r="H7587" s="8"/>
      <c r="I7587" s="9"/>
      <c r="J7587" s="9"/>
      <c r="K7587" s="9"/>
      <c r="L7587" s="9"/>
      <c r="V7587" s="16"/>
    </row>
    <row r="7588" spans="8:22" x14ac:dyDescent="0.2">
      <c r="H7588" s="8"/>
      <c r="I7588" s="9"/>
      <c r="J7588" s="9"/>
      <c r="K7588" s="9"/>
      <c r="L7588" s="9"/>
      <c r="V7588" s="16"/>
    </row>
    <row r="7589" spans="8:22" x14ac:dyDescent="0.2">
      <c r="H7589" s="8"/>
      <c r="I7589" s="9"/>
      <c r="J7589" s="9"/>
      <c r="K7589" s="9"/>
      <c r="L7589" s="9"/>
      <c r="V7589" s="16"/>
    </row>
    <row r="7590" spans="8:22" x14ac:dyDescent="0.2">
      <c r="H7590" s="8"/>
      <c r="I7590" s="9"/>
      <c r="J7590" s="9"/>
      <c r="K7590" s="9"/>
      <c r="L7590" s="9"/>
      <c r="V7590" s="16"/>
    </row>
    <row r="7591" spans="8:22" x14ac:dyDescent="0.2">
      <c r="H7591" s="8"/>
      <c r="I7591" s="9"/>
      <c r="J7591" s="9"/>
      <c r="K7591" s="9"/>
      <c r="L7591" s="9"/>
      <c r="V7591" s="16"/>
    </row>
    <row r="7592" spans="8:22" x14ac:dyDescent="0.2">
      <c r="H7592" s="8"/>
      <c r="I7592" s="9"/>
      <c r="J7592" s="9"/>
      <c r="K7592" s="9"/>
      <c r="L7592" s="9"/>
      <c r="V7592" s="16"/>
    </row>
    <row r="7593" spans="8:22" x14ac:dyDescent="0.2">
      <c r="H7593" s="8"/>
      <c r="I7593" s="9"/>
      <c r="J7593" s="9"/>
      <c r="K7593" s="9"/>
      <c r="L7593" s="9"/>
      <c r="V7593" s="16"/>
    </row>
    <row r="7594" spans="8:22" x14ac:dyDescent="0.2">
      <c r="H7594" s="8"/>
      <c r="I7594" s="9"/>
      <c r="J7594" s="9"/>
      <c r="K7594" s="9"/>
      <c r="L7594" s="9"/>
      <c r="V7594" s="16"/>
    </row>
    <row r="7595" spans="8:22" x14ac:dyDescent="0.2">
      <c r="H7595" s="8"/>
      <c r="I7595" s="9"/>
      <c r="J7595" s="9"/>
      <c r="K7595" s="9"/>
      <c r="L7595" s="9"/>
      <c r="V7595" s="16"/>
    </row>
    <row r="7596" spans="8:22" x14ac:dyDescent="0.2">
      <c r="H7596" s="8"/>
      <c r="I7596" s="9"/>
      <c r="J7596" s="9"/>
      <c r="K7596" s="9"/>
      <c r="L7596" s="9"/>
      <c r="V7596" s="16"/>
    </row>
    <row r="7597" spans="8:22" x14ac:dyDescent="0.2">
      <c r="H7597" s="8"/>
      <c r="I7597" s="9"/>
      <c r="J7597" s="9"/>
      <c r="K7597" s="9"/>
      <c r="L7597" s="9"/>
      <c r="V7597" s="16"/>
    </row>
    <row r="7598" spans="8:22" x14ac:dyDescent="0.2">
      <c r="H7598" s="8"/>
      <c r="I7598" s="9"/>
      <c r="J7598" s="9"/>
      <c r="K7598" s="9"/>
      <c r="L7598" s="9"/>
      <c r="V7598" s="16"/>
    </row>
    <row r="7599" spans="8:22" x14ac:dyDescent="0.2">
      <c r="H7599" s="8"/>
      <c r="I7599" s="9"/>
      <c r="J7599" s="9"/>
      <c r="K7599" s="9"/>
      <c r="L7599" s="9"/>
      <c r="V7599" s="16"/>
    </row>
    <row r="7600" spans="8:22" x14ac:dyDescent="0.2">
      <c r="H7600" s="8"/>
      <c r="I7600" s="9"/>
      <c r="J7600" s="9"/>
      <c r="K7600" s="9"/>
      <c r="L7600" s="9"/>
      <c r="V7600" s="16"/>
    </row>
    <row r="7601" spans="8:22" x14ac:dyDescent="0.2">
      <c r="H7601" s="8"/>
      <c r="I7601" s="9"/>
      <c r="J7601" s="9"/>
      <c r="K7601" s="9"/>
      <c r="L7601" s="9"/>
      <c r="V7601" s="16"/>
    </row>
    <row r="7602" spans="8:22" x14ac:dyDescent="0.2">
      <c r="H7602" s="8"/>
      <c r="I7602" s="9"/>
      <c r="J7602" s="9"/>
      <c r="K7602" s="9"/>
      <c r="L7602" s="9"/>
      <c r="V7602" s="16"/>
    </row>
    <row r="7603" spans="8:22" x14ac:dyDescent="0.2">
      <c r="H7603" s="8"/>
      <c r="I7603" s="9"/>
      <c r="J7603" s="9"/>
      <c r="K7603" s="9"/>
      <c r="L7603" s="9"/>
      <c r="V7603" s="16"/>
    </row>
    <row r="7604" spans="8:22" x14ac:dyDescent="0.2">
      <c r="H7604" s="8"/>
      <c r="I7604" s="9"/>
      <c r="J7604" s="9"/>
      <c r="K7604" s="9"/>
      <c r="L7604" s="9"/>
      <c r="V7604" s="16"/>
    </row>
    <row r="7605" spans="8:22" x14ac:dyDescent="0.2">
      <c r="H7605" s="8"/>
      <c r="I7605" s="9"/>
      <c r="J7605" s="9"/>
      <c r="K7605" s="9"/>
      <c r="L7605" s="9"/>
      <c r="V7605" s="16"/>
    </row>
    <row r="7606" spans="8:22" x14ac:dyDescent="0.2">
      <c r="H7606" s="8"/>
      <c r="I7606" s="9"/>
      <c r="J7606" s="9"/>
      <c r="K7606" s="9"/>
      <c r="L7606" s="9"/>
      <c r="V7606" s="16"/>
    </row>
    <row r="7607" spans="8:22" x14ac:dyDescent="0.2">
      <c r="H7607" s="8"/>
      <c r="I7607" s="9"/>
      <c r="J7607" s="9"/>
      <c r="K7607" s="9"/>
      <c r="L7607" s="9"/>
      <c r="V7607" s="16"/>
    </row>
    <row r="7608" spans="8:22" x14ac:dyDescent="0.2">
      <c r="H7608" s="8"/>
      <c r="I7608" s="9"/>
      <c r="J7608" s="9"/>
      <c r="K7608" s="9"/>
      <c r="L7608" s="9"/>
      <c r="V7608" s="16"/>
    </row>
    <row r="7609" spans="8:22" x14ac:dyDescent="0.2">
      <c r="H7609" s="8"/>
      <c r="I7609" s="9"/>
      <c r="J7609" s="9"/>
      <c r="K7609" s="9"/>
      <c r="L7609" s="9"/>
      <c r="V7609" s="16"/>
    </row>
    <row r="7610" spans="8:22" x14ac:dyDescent="0.2">
      <c r="H7610" s="8"/>
      <c r="I7610" s="9"/>
      <c r="J7610" s="9"/>
      <c r="K7610" s="9"/>
      <c r="L7610" s="9"/>
      <c r="V7610" s="16"/>
    </row>
    <row r="7611" spans="8:22" x14ac:dyDescent="0.2">
      <c r="H7611" s="8"/>
      <c r="I7611" s="9"/>
      <c r="J7611" s="9"/>
      <c r="K7611" s="9"/>
      <c r="L7611" s="9"/>
      <c r="V7611" s="16"/>
    </row>
    <row r="7612" spans="8:22" x14ac:dyDescent="0.2">
      <c r="H7612" s="8"/>
      <c r="I7612" s="9"/>
      <c r="J7612" s="9"/>
      <c r="K7612" s="9"/>
      <c r="L7612" s="9"/>
      <c r="V7612" s="16"/>
    </row>
    <row r="7613" spans="8:22" x14ac:dyDescent="0.2">
      <c r="H7613" s="8"/>
      <c r="I7613" s="9"/>
      <c r="J7613" s="9"/>
      <c r="K7613" s="9"/>
      <c r="L7613" s="9"/>
      <c r="V7613" s="16"/>
    </row>
    <row r="7614" spans="8:22" x14ac:dyDescent="0.2">
      <c r="H7614" s="8"/>
      <c r="I7614" s="9"/>
      <c r="J7614" s="9"/>
      <c r="K7614" s="9"/>
      <c r="L7614" s="9"/>
      <c r="V7614" s="16"/>
    </row>
    <row r="7615" spans="8:22" x14ac:dyDescent="0.2">
      <c r="H7615" s="8"/>
      <c r="I7615" s="9"/>
      <c r="J7615" s="9"/>
      <c r="K7615" s="9"/>
      <c r="L7615" s="9"/>
      <c r="V7615" s="16"/>
    </row>
    <row r="7616" spans="8:22" x14ac:dyDescent="0.2">
      <c r="H7616" s="8"/>
      <c r="I7616" s="9"/>
      <c r="J7616" s="9"/>
      <c r="K7616" s="9"/>
      <c r="L7616" s="9"/>
      <c r="V7616" s="16"/>
    </row>
    <row r="7617" spans="8:22" x14ac:dyDescent="0.2">
      <c r="H7617" s="8"/>
      <c r="I7617" s="9"/>
      <c r="J7617" s="9"/>
      <c r="K7617" s="9"/>
      <c r="L7617" s="9"/>
      <c r="V7617" s="16"/>
    </row>
    <row r="7618" spans="8:22" x14ac:dyDescent="0.2">
      <c r="H7618" s="8"/>
      <c r="I7618" s="9"/>
      <c r="J7618" s="9"/>
      <c r="K7618" s="9"/>
      <c r="L7618" s="9"/>
      <c r="V7618" s="16"/>
    </row>
    <row r="7619" spans="8:22" x14ac:dyDescent="0.2">
      <c r="H7619" s="8"/>
      <c r="I7619" s="9"/>
      <c r="J7619" s="9"/>
      <c r="K7619" s="9"/>
      <c r="L7619" s="9"/>
      <c r="V7619" s="16"/>
    </row>
    <row r="7620" spans="8:22" x14ac:dyDescent="0.2">
      <c r="H7620" s="8"/>
      <c r="I7620" s="9"/>
      <c r="J7620" s="9"/>
      <c r="K7620" s="9"/>
      <c r="L7620" s="9"/>
      <c r="V7620" s="16"/>
    </row>
    <row r="7621" spans="8:22" x14ac:dyDescent="0.2">
      <c r="H7621" s="8"/>
      <c r="I7621" s="9"/>
      <c r="J7621" s="9"/>
      <c r="K7621" s="9"/>
      <c r="L7621" s="9"/>
      <c r="V7621" s="16"/>
    </row>
    <row r="7622" spans="8:22" x14ac:dyDescent="0.2">
      <c r="H7622" s="8"/>
      <c r="I7622" s="9"/>
      <c r="J7622" s="9"/>
      <c r="K7622" s="9"/>
      <c r="L7622" s="9"/>
      <c r="V7622" s="16"/>
    </row>
    <row r="7623" spans="8:22" x14ac:dyDescent="0.2">
      <c r="H7623" s="8"/>
      <c r="I7623" s="9"/>
      <c r="J7623" s="9"/>
      <c r="K7623" s="9"/>
      <c r="L7623" s="9"/>
      <c r="V7623" s="16"/>
    </row>
    <row r="7624" spans="8:22" x14ac:dyDescent="0.2">
      <c r="H7624" s="8"/>
      <c r="I7624" s="9"/>
      <c r="J7624" s="9"/>
      <c r="K7624" s="9"/>
      <c r="L7624" s="9"/>
      <c r="V7624" s="16"/>
    </row>
    <row r="7625" spans="8:22" x14ac:dyDescent="0.2">
      <c r="H7625" s="8"/>
      <c r="I7625" s="9"/>
      <c r="J7625" s="9"/>
      <c r="K7625" s="9"/>
      <c r="L7625" s="9"/>
      <c r="V7625" s="16"/>
    </row>
    <row r="7626" spans="8:22" x14ac:dyDescent="0.2">
      <c r="H7626" s="8"/>
      <c r="I7626" s="9"/>
      <c r="J7626" s="9"/>
      <c r="K7626" s="9"/>
      <c r="L7626" s="9"/>
      <c r="V7626" s="16"/>
    </row>
    <row r="7627" spans="8:22" x14ac:dyDescent="0.2">
      <c r="H7627" s="8"/>
      <c r="I7627" s="9"/>
      <c r="J7627" s="9"/>
      <c r="K7627" s="9"/>
      <c r="L7627" s="9"/>
      <c r="V7627" s="16"/>
    </row>
    <row r="7628" spans="8:22" x14ac:dyDescent="0.2">
      <c r="H7628" s="8"/>
      <c r="I7628" s="9"/>
      <c r="J7628" s="9"/>
      <c r="K7628" s="9"/>
      <c r="L7628" s="9"/>
      <c r="V7628" s="16"/>
    </row>
    <row r="7629" spans="8:22" x14ac:dyDescent="0.2">
      <c r="H7629" s="8"/>
      <c r="I7629" s="9"/>
      <c r="J7629" s="9"/>
      <c r="K7629" s="9"/>
      <c r="L7629" s="9"/>
      <c r="V7629" s="16"/>
    </row>
    <row r="7630" spans="8:22" x14ac:dyDescent="0.2">
      <c r="H7630" s="8"/>
      <c r="I7630" s="9"/>
      <c r="J7630" s="9"/>
      <c r="K7630" s="9"/>
      <c r="L7630" s="9"/>
      <c r="V7630" s="16"/>
    </row>
    <row r="7631" spans="8:22" x14ac:dyDescent="0.2">
      <c r="H7631" s="8"/>
      <c r="I7631" s="9"/>
      <c r="J7631" s="9"/>
      <c r="K7631" s="9"/>
      <c r="L7631" s="9"/>
      <c r="V7631" s="16"/>
    </row>
    <row r="7632" spans="8:22" x14ac:dyDescent="0.2">
      <c r="H7632" s="8"/>
      <c r="I7632" s="9"/>
      <c r="J7632" s="9"/>
      <c r="K7632" s="9"/>
      <c r="L7632" s="9"/>
      <c r="V7632" s="16"/>
    </row>
    <row r="7633" spans="8:22" x14ac:dyDescent="0.2">
      <c r="H7633" s="8"/>
      <c r="I7633" s="9"/>
      <c r="J7633" s="9"/>
      <c r="K7633" s="9"/>
      <c r="L7633" s="9"/>
      <c r="V7633" s="16"/>
    </row>
    <row r="7634" spans="8:22" x14ac:dyDescent="0.2">
      <c r="H7634" s="8"/>
      <c r="I7634" s="9"/>
      <c r="J7634" s="9"/>
      <c r="K7634" s="9"/>
      <c r="L7634" s="9"/>
      <c r="V7634" s="16"/>
    </row>
    <row r="7635" spans="8:22" x14ac:dyDescent="0.2">
      <c r="H7635" s="8"/>
      <c r="I7635" s="9"/>
      <c r="J7635" s="9"/>
      <c r="K7635" s="9"/>
      <c r="L7635" s="9"/>
      <c r="V7635" s="16"/>
    </row>
    <row r="7636" spans="8:22" x14ac:dyDescent="0.2">
      <c r="H7636" s="8"/>
      <c r="I7636" s="9"/>
      <c r="J7636" s="9"/>
      <c r="K7636" s="9"/>
      <c r="L7636" s="9"/>
      <c r="V7636" s="16"/>
    </row>
    <row r="7637" spans="8:22" x14ac:dyDescent="0.2">
      <c r="H7637" s="8"/>
      <c r="I7637" s="9"/>
      <c r="J7637" s="9"/>
      <c r="K7637" s="9"/>
      <c r="L7637" s="9"/>
      <c r="V7637" s="16"/>
    </row>
    <row r="7638" spans="8:22" x14ac:dyDescent="0.2">
      <c r="H7638" s="8"/>
      <c r="I7638" s="9"/>
      <c r="J7638" s="9"/>
      <c r="K7638" s="9"/>
      <c r="L7638" s="9"/>
      <c r="V7638" s="16"/>
    </row>
    <row r="7639" spans="8:22" x14ac:dyDescent="0.2">
      <c r="H7639" s="8"/>
      <c r="I7639" s="9"/>
      <c r="J7639" s="9"/>
      <c r="K7639" s="9"/>
      <c r="L7639" s="9"/>
      <c r="V7639" s="16"/>
    </row>
    <row r="7640" spans="8:22" x14ac:dyDescent="0.2">
      <c r="H7640" s="8"/>
      <c r="I7640" s="9"/>
      <c r="J7640" s="9"/>
      <c r="K7640" s="9"/>
      <c r="L7640" s="9"/>
      <c r="V7640" s="16"/>
    </row>
    <row r="7641" spans="8:22" x14ac:dyDescent="0.2">
      <c r="H7641" s="8"/>
      <c r="I7641" s="9"/>
      <c r="J7641" s="9"/>
      <c r="K7641" s="9"/>
      <c r="L7641" s="9"/>
      <c r="V7641" s="16"/>
    </row>
    <row r="7642" spans="8:22" x14ac:dyDescent="0.2">
      <c r="H7642" s="8"/>
      <c r="I7642" s="9"/>
      <c r="J7642" s="9"/>
      <c r="K7642" s="9"/>
      <c r="L7642" s="9"/>
      <c r="V7642" s="16"/>
    </row>
    <row r="7643" spans="8:22" x14ac:dyDescent="0.2">
      <c r="H7643" s="8"/>
      <c r="I7643" s="9"/>
      <c r="J7643" s="9"/>
      <c r="K7643" s="9"/>
      <c r="L7643" s="9"/>
      <c r="V7643" s="16"/>
    </row>
    <row r="7644" spans="8:22" x14ac:dyDescent="0.2">
      <c r="H7644" s="8"/>
      <c r="I7644" s="9"/>
      <c r="J7644" s="9"/>
      <c r="K7644" s="9"/>
      <c r="L7644" s="9"/>
      <c r="V7644" s="16"/>
    </row>
    <row r="7645" spans="8:22" x14ac:dyDescent="0.2">
      <c r="H7645" s="8"/>
      <c r="I7645" s="9"/>
      <c r="J7645" s="9"/>
      <c r="K7645" s="9"/>
      <c r="L7645" s="9"/>
      <c r="V7645" s="16"/>
    </row>
    <row r="7646" spans="8:22" x14ac:dyDescent="0.2">
      <c r="H7646" s="8"/>
      <c r="I7646" s="9"/>
      <c r="J7646" s="9"/>
      <c r="K7646" s="9"/>
      <c r="L7646" s="9"/>
      <c r="V7646" s="16"/>
    </row>
    <row r="7647" spans="8:22" x14ac:dyDescent="0.2">
      <c r="H7647" s="8"/>
      <c r="I7647" s="9"/>
      <c r="J7647" s="9"/>
      <c r="K7647" s="9"/>
      <c r="L7647" s="9"/>
      <c r="V7647" s="16"/>
    </row>
    <row r="7648" spans="8:22" x14ac:dyDescent="0.2">
      <c r="H7648" s="8"/>
      <c r="I7648" s="9"/>
      <c r="J7648" s="9"/>
      <c r="K7648" s="9"/>
      <c r="L7648" s="9"/>
      <c r="V7648" s="16"/>
    </row>
    <row r="7649" spans="8:22" x14ac:dyDescent="0.2">
      <c r="H7649" s="8"/>
      <c r="I7649" s="9"/>
      <c r="J7649" s="9"/>
      <c r="K7649" s="9"/>
      <c r="L7649" s="9"/>
      <c r="V7649" s="16"/>
    </row>
    <row r="7650" spans="8:22" x14ac:dyDescent="0.2">
      <c r="H7650" s="8"/>
      <c r="I7650" s="9"/>
      <c r="J7650" s="9"/>
      <c r="K7650" s="9"/>
      <c r="L7650" s="9"/>
      <c r="V7650" s="16"/>
    </row>
    <row r="7651" spans="8:22" x14ac:dyDescent="0.2">
      <c r="H7651" s="8"/>
      <c r="I7651" s="9"/>
      <c r="J7651" s="9"/>
      <c r="K7651" s="9"/>
      <c r="L7651" s="9"/>
      <c r="V7651" s="16"/>
    </row>
    <row r="7652" spans="8:22" x14ac:dyDescent="0.2">
      <c r="H7652" s="8"/>
      <c r="I7652" s="9"/>
      <c r="J7652" s="9"/>
      <c r="K7652" s="9"/>
      <c r="L7652" s="9"/>
      <c r="V7652" s="16"/>
    </row>
    <row r="7653" spans="8:22" x14ac:dyDescent="0.2">
      <c r="H7653" s="8"/>
      <c r="I7653" s="9"/>
      <c r="J7653" s="9"/>
      <c r="K7653" s="9"/>
      <c r="L7653" s="9"/>
      <c r="V7653" s="16"/>
    </row>
    <row r="7654" spans="8:22" x14ac:dyDescent="0.2">
      <c r="H7654" s="8"/>
      <c r="I7654" s="9"/>
      <c r="J7654" s="9"/>
      <c r="K7654" s="9"/>
      <c r="L7654" s="9"/>
      <c r="V7654" s="16"/>
    </row>
    <row r="7655" spans="8:22" x14ac:dyDescent="0.2">
      <c r="H7655" s="8"/>
      <c r="I7655" s="9"/>
      <c r="J7655" s="9"/>
      <c r="K7655" s="9"/>
      <c r="L7655" s="9"/>
      <c r="V7655" s="16"/>
    </row>
    <row r="7656" spans="8:22" x14ac:dyDescent="0.2">
      <c r="H7656" s="8"/>
      <c r="I7656" s="9"/>
      <c r="J7656" s="9"/>
      <c r="K7656" s="9"/>
      <c r="L7656" s="9"/>
      <c r="V7656" s="16"/>
    </row>
    <row r="7657" spans="8:22" x14ac:dyDescent="0.2">
      <c r="H7657" s="8"/>
      <c r="I7657" s="9"/>
      <c r="J7657" s="9"/>
      <c r="K7657" s="9"/>
      <c r="L7657" s="9"/>
      <c r="V7657" s="16"/>
    </row>
    <row r="7658" spans="8:22" x14ac:dyDescent="0.2">
      <c r="H7658" s="8"/>
      <c r="I7658" s="9"/>
      <c r="J7658" s="9"/>
      <c r="K7658" s="9"/>
      <c r="L7658" s="9"/>
      <c r="V7658" s="16"/>
    </row>
    <row r="7659" spans="8:22" x14ac:dyDescent="0.2">
      <c r="H7659" s="8"/>
      <c r="I7659" s="9"/>
      <c r="J7659" s="9"/>
      <c r="K7659" s="9"/>
      <c r="L7659" s="9"/>
      <c r="V7659" s="16"/>
    </row>
    <row r="7660" spans="8:22" x14ac:dyDescent="0.2">
      <c r="H7660" s="8"/>
      <c r="I7660" s="9"/>
      <c r="J7660" s="9"/>
      <c r="K7660" s="9"/>
      <c r="L7660" s="9"/>
      <c r="V7660" s="16"/>
    </row>
    <row r="7661" spans="8:22" x14ac:dyDescent="0.2">
      <c r="H7661" s="8"/>
      <c r="I7661" s="9"/>
      <c r="J7661" s="9"/>
      <c r="K7661" s="9"/>
      <c r="L7661" s="9"/>
      <c r="V7661" s="16"/>
    </row>
    <row r="7662" spans="8:22" x14ac:dyDescent="0.2">
      <c r="H7662" s="8"/>
      <c r="I7662" s="9"/>
      <c r="J7662" s="9"/>
      <c r="K7662" s="9"/>
      <c r="L7662" s="9"/>
      <c r="V7662" s="16"/>
    </row>
    <row r="7663" spans="8:22" x14ac:dyDescent="0.2">
      <c r="H7663" s="8"/>
      <c r="I7663" s="9"/>
      <c r="J7663" s="9"/>
      <c r="K7663" s="9"/>
      <c r="L7663" s="9"/>
      <c r="V7663" s="16"/>
    </row>
    <row r="7664" spans="8:22" x14ac:dyDescent="0.2">
      <c r="H7664" s="8"/>
      <c r="I7664" s="9"/>
      <c r="J7664" s="9"/>
      <c r="K7664" s="9"/>
      <c r="L7664" s="9"/>
      <c r="V7664" s="16"/>
    </row>
    <row r="7665" spans="8:22" x14ac:dyDescent="0.2">
      <c r="H7665" s="8"/>
      <c r="I7665" s="9"/>
      <c r="J7665" s="9"/>
      <c r="K7665" s="9"/>
      <c r="L7665" s="9"/>
      <c r="V7665" s="16"/>
    </row>
    <row r="7666" spans="8:22" x14ac:dyDescent="0.2">
      <c r="H7666" s="8"/>
      <c r="I7666" s="9"/>
      <c r="J7666" s="9"/>
      <c r="K7666" s="9"/>
      <c r="L7666" s="9"/>
      <c r="V7666" s="16"/>
    </row>
    <row r="7667" spans="8:22" x14ac:dyDescent="0.2">
      <c r="H7667" s="8"/>
      <c r="I7667" s="9"/>
      <c r="J7667" s="9"/>
      <c r="K7667" s="9"/>
      <c r="L7667" s="9"/>
      <c r="V7667" s="16"/>
    </row>
    <row r="7668" spans="8:22" x14ac:dyDescent="0.2">
      <c r="H7668" s="8"/>
      <c r="I7668" s="9"/>
      <c r="J7668" s="9"/>
      <c r="K7668" s="9"/>
      <c r="L7668" s="9"/>
      <c r="V7668" s="16"/>
    </row>
    <row r="7669" spans="8:22" x14ac:dyDescent="0.2">
      <c r="H7669" s="8"/>
      <c r="I7669" s="9"/>
      <c r="J7669" s="9"/>
      <c r="K7669" s="9"/>
      <c r="L7669" s="9"/>
      <c r="V7669" s="16"/>
    </row>
    <row r="7670" spans="8:22" x14ac:dyDescent="0.2">
      <c r="H7670" s="8"/>
      <c r="I7670" s="9"/>
      <c r="J7670" s="9"/>
      <c r="K7670" s="9"/>
      <c r="L7670" s="9"/>
      <c r="V7670" s="16"/>
    </row>
    <row r="7671" spans="8:22" x14ac:dyDescent="0.2">
      <c r="H7671" s="8"/>
      <c r="I7671" s="9"/>
      <c r="J7671" s="9"/>
      <c r="K7671" s="9"/>
      <c r="L7671" s="9"/>
      <c r="V7671" s="16"/>
    </row>
    <row r="7672" spans="8:22" x14ac:dyDescent="0.2">
      <c r="H7672" s="8"/>
      <c r="I7672" s="9"/>
      <c r="J7672" s="9"/>
      <c r="K7672" s="9"/>
      <c r="L7672" s="9"/>
      <c r="V7672" s="16"/>
    </row>
    <row r="7673" spans="8:22" x14ac:dyDescent="0.2">
      <c r="H7673" s="8"/>
      <c r="I7673" s="9"/>
      <c r="J7673" s="9"/>
      <c r="K7673" s="9"/>
      <c r="L7673" s="9"/>
      <c r="V7673" s="16"/>
    </row>
    <row r="7674" spans="8:22" x14ac:dyDescent="0.2">
      <c r="H7674" s="8"/>
      <c r="I7674" s="9"/>
      <c r="J7674" s="9"/>
      <c r="K7674" s="9"/>
      <c r="L7674" s="9"/>
      <c r="V7674" s="16"/>
    </row>
    <row r="7675" spans="8:22" x14ac:dyDescent="0.2">
      <c r="H7675" s="8"/>
      <c r="I7675" s="9"/>
      <c r="J7675" s="9"/>
      <c r="K7675" s="9"/>
      <c r="L7675" s="9"/>
      <c r="V7675" s="16"/>
    </row>
    <row r="7676" spans="8:22" x14ac:dyDescent="0.2">
      <c r="H7676" s="8"/>
      <c r="I7676" s="9"/>
      <c r="J7676" s="9"/>
      <c r="K7676" s="9"/>
      <c r="L7676" s="9"/>
      <c r="V7676" s="16"/>
    </row>
    <row r="7677" spans="8:22" x14ac:dyDescent="0.2">
      <c r="H7677" s="8"/>
      <c r="I7677" s="9"/>
      <c r="J7677" s="9"/>
      <c r="K7677" s="9"/>
      <c r="L7677" s="9"/>
      <c r="V7677" s="16"/>
    </row>
    <row r="7678" spans="8:22" x14ac:dyDescent="0.2">
      <c r="H7678" s="8"/>
      <c r="I7678" s="9"/>
      <c r="J7678" s="9"/>
      <c r="K7678" s="9"/>
      <c r="L7678" s="9"/>
      <c r="V7678" s="16"/>
    </row>
    <row r="7679" spans="8:22" x14ac:dyDescent="0.2">
      <c r="H7679" s="8"/>
      <c r="I7679" s="9"/>
      <c r="J7679" s="9"/>
      <c r="K7679" s="9"/>
      <c r="L7679" s="9"/>
      <c r="V7679" s="16"/>
    </row>
    <row r="7680" spans="8:22" x14ac:dyDescent="0.2">
      <c r="H7680" s="8"/>
      <c r="I7680" s="9"/>
      <c r="J7680" s="9"/>
      <c r="K7680" s="9"/>
      <c r="L7680" s="9"/>
      <c r="V7680" s="16"/>
    </row>
    <row r="7681" spans="8:22" x14ac:dyDescent="0.2">
      <c r="H7681" s="8"/>
      <c r="I7681" s="9"/>
      <c r="J7681" s="9"/>
      <c r="K7681" s="9"/>
      <c r="L7681" s="9"/>
      <c r="V7681" s="16"/>
    </row>
    <row r="7682" spans="8:22" x14ac:dyDescent="0.2">
      <c r="H7682" s="8"/>
      <c r="I7682" s="9"/>
      <c r="J7682" s="9"/>
      <c r="K7682" s="9"/>
      <c r="L7682" s="9"/>
      <c r="V7682" s="16"/>
    </row>
    <row r="7683" spans="8:22" x14ac:dyDescent="0.2">
      <c r="H7683" s="8"/>
      <c r="I7683" s="9"/>
      <c r="J7683" s="9"/>
      <c r="K7683" s="9"/>
      <c r="L7683" s="9"/>
      <c r="V7683" s="16"/>
    </row>
    <row r="7684" spans="8:22" x14ac:dyDescent="0.2">
      <c r="H7684" s="8"/>
      <c r="I7684" s="9"/>
      <c r="J7684" s="9"/>
      <c r="K7684" s="9"/>
      <c r="L7684" s="9"/>
      <c r="V7684" s="16"/>
    </row>
    <row r="7685" spans="8:22" x14ac:dyDescent="0.2">
      <c r="H7685" s="8"/>
      <c r="I7685" s="9"/>
      <c r="J7685" s="9"/>
      <c r="K7685" s="9"/>
      <c r="L7685" s="9"/>
      <c r="V7685" s="16"/>
    </row>
    <row r="7686" spans="8:22" x14ac:dyDescent="0.2">
      <c r="H7686" s="8"/>
      <c r="I7686" s="9"/>
      <c r="J7686" s="9"/>
      <c r="K7686" s="9"/>
      <c r="L7686" s="9"/>
      <c r="V7686" s="16"/>
    </row>
    <row r="7687" spans="8:22" x14ac:dyDescent="0.2">
      <c r="H7687" s="8"/>
      <c r="I7687" s="9"/>
      <c r="J7687" s="9"/>
      <c r="K7687" s="9"/>
      <c r="L7687" s="9"/>
      <c r="V7687" s="16"/>
    </row>
    <row r="7688" spans="8:22" x14ac:dyDescent="0.2">
      <c r="H7688" s="8"/>
      <c r="I7688" s="9"/>
      <c r="J7688" s="9"/>
      <c r="K7688" s="9"/>
      <c r="L7688" s="9"/>
      <c r="V7688" s="16"/>
    </row>
    <row r="7689" spans="8:22" x14ac:dyDescent="0.2">
      <c r="H7689" s="8"/>
      <c r="I7689" s="9"/>
      <c r="J7689" s="9"/>
      <c r="K7689" s="9"/>
      <c r="L7689" s="9"/>
      <c r="V7689" s="16"/>
    </row>
    <row r="7690" spans="8:22" x14ac:dyDescent="0.2">
      <c r="H7690" s="8"/>
      <c r="I7690" s="9"/>
      <c r="J7690" s="9"/>
      <c r="K7690" s="9"/>
      <c r="L7690" s="9"/>
      <c r="V7690" s="16"/>
    </row>
    <row r="7691" spans="8:22" x14ac:dyDescent="0.2">
      <c r="H7691" s="8"/>
      <c r="I7691" s="9"/>
      <c r="J7691" s="9"/>
      <c r="K7691" s="9"/>
      <c r="L7691" s="9"/>
      <c r="V7691" s="16"/>
    </row>
    <row r="7692" spans="8:22" x14ac:dyDescent="0.2">
      <c r="H7692" s="8"/>
      <c r="I7692" s="9"/>
      <c r="J7692" s="9"/>
      <c r="K7692" s="9"/>
      <c r="L7692" s="9"/>
      <c r="V7692" s="16"/>
    </row>
    <row r="7693" spans="8:22" x14ac:dyDescent="0.2">
      <c r="H7693" s="8"/>
      <c r="I7693" s="9"/>
      <c r="J7693" s="9"/>
      <c r="K7693" s="9"/>
      <c r="L7693" s="9"/>
      <c r="V7693" s="16"/>
    </row>
    <row r="7694" spans="8:22" x14ac:dyDescent="0.2">
      <c r="H7694" s="8"/>
      <c r="I7694" s="9"/>
      <c r="J7694" s="9"/>
      <c r="K7694" s="9"/>
      <c r="L7694" s="9"/>
      <c r="V7694" s="16"/>
    </row>
    <row r="7695" spans="8:22" x14ac:dyDescent="0.2">
      <c r="H7695" s="8"/>
      <c r="I7695" s="9"/>
      <c r="J7695" s="9"/>
      <c r="K7695" s="9"/>
      <c r="L7695" s="9"/>
      <c r="V7695" s="16"/>
    </row>
    <row r="7696" spans="8:22" x14ac:dyDescent="0.2">
      <c r="H7696" s="8"/>
      <c r="I7696" s="9"/>
      <c r="J7696" s="9"/>
      <c r="K7696" s="9"/>
      <c r="L7696" s="9"/>
      <c r="V7696" s="16"/>
    </row>
    <row r="7697" spans="8:22" x14ac:dyDescent="0.2">
      <c r="H7697" s="8"/>
      <c r="I7697" s="9"/>
      <c r="J7697" s="9"/>
      <c r="K7697" s="9"/>
      <c r="L7697" s="9"/>
      <c r="V7697" s="16"/>
    </row>
    <row r="7698" spans="8:22" x14ac:dyDescent="0.2">
      <c r="H7698" s="8"/>
      <c r="I7698" s="9"/>
      <c r="J7698" s="9"/>
      <c r="K7698" s="9"/>
      <c r="L7698" s="9"/>
      <c r="V7698" s="16"/>
    </row>
    <row r="7699" spans="8:22" x14ac:dyDescent="0.2">
      <c r="H7699" s="8"/>
      <c r="I7699" s="9"/>
      <c r="J7699" s="9"/>
      <c r="K7699" s="9"/>
      <c r="L7699" s="9"/>
      <c r="V7699" s="16"/>
    </row>
    <row r="7700" spans="8:22" x14ac:dyDescent="0.2">
      <c r="H7700" s="8"/>
      <c r="I7700" s="9"/>
      <c r="J7700" s="9"/>
      <c r="K7700" s="9"/>
      <c r="L7700" s="9"/>
      <c r="V7700" s="16"/>
    </row>
    <row r="7701" spans="8:22" x14ac:dyDescent="0.2">
      <c r="H7701" s="8"/>
      <c r="I7701" s="9"/>
      <c r="J7701" s="9"/>
      <c r="K7701" s="9"/>
      <c r="L7701" s="9"/>
      <c r="V7701" s="16"/>
    </row>
    <row r="7702" spans="8:22" x14ac:dyDescent="0.2">
      <c r="H7702" s="8"/>
      <c r="I7702" s="9"/>
      <c r="J7702" s="9"/>
      <c r="K7702" s="9"/>
      <c r="L7702" s="9"/>
      <c r="V7702" s="16"/>
    </row>
    <row r="7703" spans="8:22" x14ac:dyDescent="0.2">
      <c r="H7703" s="8"/>
      <c r="I7703" s="9"/>
      <c r="J7703" s="9"/>
      <c r="K7703" s="9"/>
      <c r="L7703" s="9"/>
      <c r="V7703" s="16"/>
    </row>
    <row r="7704" spans="8:22" x14ac:dyDescent="0.2">
      <c r="H7704" s="8"/>
      <c r="I7704" s="9"/>
      <c r="J7704" s="9"/>
      <c r="K7704" s="9"/>
      <c r="L7704" s="9"/>
      <c r="V7704" s="16"/>
    </row>
    <row r="7705" spans="8:22" x14ac:dyDescent="0.2">
      <c r="H7705" s="8"/>
      <c r="I7705" s="9"/>
      <c r="J7705" s="9"/>
      <c r="K7705" s="9"/>
      <c r="L7705" s="9"/>
      <c r="V7705" s="16"/>
    </row>
    <row r="7706" spans="8:22" x14ac:dyDescent="0.2">
      <c r="H7706" s="8"/>
      <c r="I7706" s="9"/>
      <c r="J7706" s="9"/>
      <c r="K7706" s="9"/>
      <c r="L7706" s="9"/>
      <c r="V7706" s="16"/>
    </row>
    <row r="7707" spans="8:22" x14ac:dyDescent="0.2">
      <c r="H7707" s="8"/>
      <c r="I7707" s="9"/>
      <c r="J7707" s="9"/>
      <c r="K7707" s="9"/>
      <c r="L7707" s="9"/>
      <c r="V7707" s="16"/>
    </row>
    <row r="7708" spans="8:22" x14ac:dyDescent="0.2">
      <c r="H7708" s="8"/>
      <c r="I7708" s="9"/>
      <c r="J7708" s="9"/>
      <c r="K7708" s="9"/>
      <c r="L7708" s="9"/>
      <c r="V7708" s="16"/>
    </row>
    <row r="7709" spans="8:22" x14ac:dyDescent="0.2">
      <c r="H7709" s="8"/>
      <c r="I7709" s="9"/>
      <c r="J7709" s="9"/>
      <c r="K7709" s="9"/>
      <c r="L7709" s="9"/>
      <c r="V7709" s="16"/>
    </row>
    <row r="7710" spans="8:22" x14ac:dyDescent="0.2">
      <c r="H7710" s="8"/>
      <c r="I7710" s="9"/>
      <c r="J7710" s="9"/>
      <c r="K7710" s="9"/>
      <c r="L7710" s="9"/>
      <c r="V7710" s="16"/>
    </row>
    <row r="7711" spans="8:22" x14ac:dyDescent="0.2">
      <c r="H7711" s="8"/>
      <c r="I7711" s="9"/>
      <c r="J7711" s="9"/>
      <c r="K7711" s="9"/>
      <c r="L7711" s="9"/>
      <c r="V7711" s="16"/>
    </row>
    <row r="7712" spans="8:22" x14ac:dyDescent="0.2">
      <c r="H7712" s="8"/>
      <c r="I7712" s="9"/>
      <c r="J7712" s="9"/>
      <c r="K7712" s="9"/>
      <c r="L7712" s="9"/>
      <c r="V7712" s="16"/>
    </row>
    <row r="7713" spans="8:22" x14ac:dyDescent="0.2">
      <c r="H7713" s="8"/>
      <c r="I7713" s="9"/>
      <c r="J7713" s="9"/>
      <c r="K7713" s="9"/>
      <c r="L7713" s="9"/>
      <c r="V7713" s="16"/>
    </row>
    <row r="7714" spans="8:22" x14ac:dyDescent="0.2">
      <c r="H7714" s="8"/>
      <c r="I7714" s="9"/>
      <c r="J7714" s="9"/>
      <c r="K7714" s="9"/>
      <c r="L7714" s="9"/>
      <c r="V7714" s="16"/>
    </row>
    <row r="7715" spans="8:22" x14ac:dyDescent="0.2">
      <c r="H7715" s="8"/>
      <c r="I7715" s="9"/>
      <c r="J7715" s="9"/>
      <c r="K7715" s="9"/>
      <c r="L7715" s="9"/>
      <c r="V7715" s="16"/>
    </row>
    <row r="7716" spans="8:22" x14ac:dyDescent="0.2">
      <c r="H7716" s="8"/>
      <c r="I7716" s="9"/>
      <c r="J7716" s="9"/>
      <c r="K7716" s="9"/>
      <c r="L7716" s="9"/>
      <c r="V7716" s="16"/>
    </row>
    <row r="7717" spans="8:22" x14ac:dyDescent="0.2">
      <c r="H7717" s="8"/>
      <c r="I7717" s="9"/>
      <c r="J7717" s="9"/>
      <c r="K7717" s="9"/>
      <c r="L7717" s="9"/>
      <c r="V7717" s="16"/>
    </row>
    <row r="7718" spans="8:22" x14ac:dyDescent="0.2">
      <c r="H7718" s="8"/>
      <c r="I7718" s="9"/>
      <c r="J7718" s="9"/>
      <c r="K7718" s="9"/>
      <c r="L7718" s="9"/>
      <c r="V7718" s="16"/>
    </row>
    <row r="7719" spans="8:22" x14ac:dyDescent="0.2">
      <c r="H7719" s="8"/>
      <c r="I7719" s="9"/>
      <c r="J7719" s="9"/>
      <c r="K7719" s="9"/>
      <c r="L7719" s="9"/>
      <c r="V7719" s="16"/>
    </row>
    <row r="7720" spans="8:22" x14ac:dyDescent="0.2">
      <c r="H7720" s="8"/>
      <c r="I7720" s="9"/>
      <c r="J7720" s="9"/>
      <c r="K7720" s="9"/>
      <c r="L7720" s="9"/>
      <c r="V7720" s="16"/>
    </row>
    <row r="7721" spans="8:22" x14ac:dyDescent="0.2">
      <c r="H7721" s="8"/>
      <c r="I7721" s="9"/>
      <c r="J7721" s="9"/>
      <c r="K7721" s="9"/>
      <c r="L7721" s="9"/>
      <c r="V7721" s="16"/>
    </row>
    <row r="7722" spans="8:22" x14ac:dyDescent="0.2">
      <c r="H7722" s="8"/>
      <c r="I7722" s="9"/>
      <c r="J7722" s="9"/>
      <c r="K7722" s="9"/>
      <c r="L7722" s="9"/>
      <c r="V7722" s="16"/>
    </row>
    <row r="7723" spans="8:22" x14ac:dyDescent="0.2">
      <c r="H7723" s="8"/>
      <c r="I7723" s="9"/>
      <c r="J7723" s="9"/>
      <c r="K7723" s="9"/>
      <c r="L7723" s="9"/>
      <c r="V7723" s="16"/>
    </row>
    <row r="7724" spans="8:22" x14ac:dyDescent="0.2">
      <c r="H7724" s="8"/>
      <c r="I7724" s="9"/>
      <c r="J7724" s="9"/>
      <c r="K7724" s="9"/>
      <c r="L7724" s="9"/>
      <c r="V7724" s="16"/>
    </row>
    <row r="7725" spans="8:22" x14ac:dyDescent="0.2">
      <c r="H7725" s="8"/>
      <c r="I7725" s="9"/>
      <c r="J7725" s="9"/>
      <c r="K7725" s="9"/>
      <c r="L7725" s="9"/>
      <c r="V7725" s="16"/>
    </row>
    <row r="7726" spans="8:22" x14ac:dyDescent="0.2">
      <c r="H7726" s="8"/>
      <c r="I7726" s="9"/>
      <c r="J7726" s="9"/>
      <c r="K7726" s="9"/>
      <c r="L7726" s="9"/>
      <c r="V7726" s="16"/>
    </row>
    <row r="7727" spans="8:22" x14ac:dyDescent="0.2">
      <c r="H7727" s="8"/>
      <c r="I7727" s="9"/>
      <c r="J7727" s="9"/>
      <c r="K7727" s="9"/>
      <c r="L7727" s="9"/>
      <c r="V7727" s="16"/>
    </row>
    <row r="7728" spans="8:22" x14ac:dyDescent="0.2">
      <c r="H7728" s="8"/>
      <c r="I7728" s="9"/>
      <c r="J7728" s="9"/>
      <c r="K7728" s="9"/>
      <c r="L7728" s="9"/>
      <c r="V7728" s="16"/>
    </row>
    <row r="7729" spans="8:22" x14ac:dyDescent="0.2">
      <c r="H7729" s="8"/>
      <c r="I7729" s="9"/>
      <c r="J7729" s="9"/>
      <c r="K7729" s="9"/>
      <c r="L7729" s="9"/>
      <c r="V7729" s="16"/>
    </row>
    <row r="7730" spans="8:22" x14ac:dyDescent="0.2">
      <c r="H7730" s="8"/>
      <c r="I7730" s="9"/>
      <c r="J7730" s="9"/>
      <c r="K7730" s="9"/>
      <c r="L7730" s="9"/>
      <c r="V7730" s="16"/>
    </row>
    <row r="7731" spans="8:22" x14ac:dyDescent="0.2">
      <c r="H7731" s="8"/>
      <c r="I7731" s="9"/>
      <c r="J7731" s="9"/>
      <c r="K7731" s="9"/>
      <c r="L7731" s="9"/>
      <c r="V7731" s="16"/>
    </row>
    <row r="7732" spans="8:22" x14ac:dyDescent="0.2">
      <c r="H7732" s="8"/>
      <c r="I7732" s="9"/>
      <c r="J7732" s="9"/>
      <c r="K7732" s="9"/>
      <c r="L7732" s="9"/>
      <c r="V7732" s="16"/>
    </row>
    <row r="7733" spans="8:22" x14ac:dyDescent="0.2">
      <c r="H7733" s="8"/>
      <c r="I7733" s="9"/>
      <c r="J7733" s="9"/>
      <c r="K7733" s="9"/>
      <c r="L7733" s="9"/>
      <c r="V7733" s="16"/>
    </row>
    <row r="7734" spans="8:22" x14ac:dyDescent="0.2">
      <c r="H7734" s="8"/>
      <c r="I7734" s="9"/>
      <c r="J7734" s="9"/>
      <c r="K7734" s="9"/>
      <c r="L7734" s="9"/>
      <c r="V7734" s="16"/>
    </row>
    <row r="7735" spans="8:22" x14ac:dyDescent="0.2">
      <c r="H7735" s="8"/>
      <c r="I7735" s="9"/>
      <c r="J7735" s="9"/>
      <c r="K7735" s="9"/>
      <c r="L7735" s="9"/>
      <c r="V7735" s="16"/>
    </row>
    <row r="7736" spans="8:22" x14ac:dyDescent="0.2">
      <c r="H7736" s="8"/>
      <c r="I7736" s="9"/>
      <c r="J7736" s="9"/>
      <c r="K7736" s="9"/>
      <c r="L7736" s="9"/>
      <c r="V7736" s="16"/>
    </row>
    <row r="7737" spans="8:22" x14ac:dyDescent="0.2">
      <c r="H7737" s="8"/>
      <c r="I7737" s="9"/>
      <c r="J7737" s="9"/>
      <c r="K7737" s="9"/>
      <c r="L7737" s="9"/>
      <c r="V7737" s="16"/>
    </row>
    <row r="7738" spans="8:22" x14ac:dyDescent="0.2">
      <c r="H7738" s="8"/>
      <c r="I7738" s="9"/>
      <c r="J7738" s="9"/>
      <c r="K7738" s="9"/>
      <c r="L7738" s="9"/>
      <c r="V7738" s="16"/>
    </row>
    <row r="7739" spans="8:22" x14ac:dyDescent="0.2">
      <c r="H7739" s="8"/>
      <c r="I7739" s="9"/>
      <c r="J7739" s="9"/>
      <c r="K7739" s="9"/>
      <c r="L7739" s="9"/>
      <c r="V7739" s="16"/>
    </row>
    <row r="7740" spans="8:22" x14ac:dyDescent="0.2">
      <c r="H7740" s="8"/>
      <c r="I7740" s="9"/>
      <c r="J7740" s="9"/>
      <c r="K7740" s="9"/>
      <c r="L7740" s="9"/>
      <c r="V7740" s="16"/>
    </row>
    <row r="7741" spans="8:22" x14ac:dyDescent="0.2">
      <c r="H7741" s="8"/>
      <c r="I7741" s="9"/>
      <c r="J7741" s="9"/>
      <c r="K7741" s="9"/>
      <c r="L7741" s="9"/>
      <c r="V7741" s="16"/>
    </row>
    <row r="7742" spans="8:22" x14ac:dyDescent="0.2">
      <c r="H7742" s="8"/>
      <c r="I7742" s="9"/>
      <c r="J7742" s="9"/>
      <c r="K7742" s="9"/>
      <c r="L7742" s="9"/>
      <c r="V7742" s="16"/>
    </row>
    <row r="7743" spans="8:22" x14ac:dyDescent="0.2">
      <c r="H7743" s="8"/>
      <c r="I7743" s="9"/>
      <c r="J7743" s="9"/>
      <c r="K7743" s="9"/>
      <c r="L7743" s="9"/>
      <c r="V7743" s="16"/>
    </row>
    <row r="7744" spans="8:22" x14ac:dyDescent="0.2">
      <c r="H7744" s="8"/>
      <c r="I7744" s="9"/>
      <c r="J7744" s="9"/>
      <c r="K7744" s="9"/>
      <c r="L7744" s="9"/>
      <c r="V7744" s="16"/>
    </row>
    <row r="7745" spans="8:22" x14ac:dyDescent="0.2">
      <c r="H7745" s="8"/>
      <c r="I7745" s="9"/>
      <c r="J7745" s="9"/>
      <c r="K7745" s="9"/>
      <c r="L7745" s="9"/>
      <c r="V7745" s="16"/>
    </row>
    <row r="7746" spans="8:22" x14ac:dyDescent="0.2">
      <c r="H7746" s="8"/>
      <c r="I7746" s="9"/>
      <c r="J7746" s="9"/>
      <c r="K7746" s="9"/>
      <c r="L7746" s="9"/>
      <c r="V7746" s="16"/>
    </row>
    <row r="7747" spans="8:22" x14ac:dyDescent="0.2">
      <c r="H7747" s="8"/>
      <c r="I7747" s="9"/>
      <c r="J7747" s="9"/>
      <c r="K7747" s="9"/>
      <c r="L7747" s="9"/>
      <c r="V7747" s="16"/>
    </row>
    <row r="7748" spans="8:22" x14ac:dyDescent="0.2">
      <c r="H7748" s="8"/>
      <c r="I7748" s="9"/>
      <c r="J7748" s="9"/>
      <c r="K7748" s="9"/>
      <c r="L7748" s="9"/>
      <c r="V7748" s="16"/>
    </row>
    <row r="7749" spans="8:22" x14ac:dyDescent="0.2">
      <c r="H7749" s="8"/>
      <c r="I7749" s="9"/>
      <c r="J7749" s="9"/>
      <c r="K7749" s="9"/>
      <c r="L7749" s="9"/>
      <c r="V7749" s="16"/>
    </row>
    <row r="7750" spans="8:22" x14ac:dyDescent="0.2">
      <c r="H7750" s="8"/>
      <c r="I7750" s="9"/>
      <c r="J7750" s="9"/>
      <c r="K7750" s="9"/>
      <c r="L7750" s="9"/>
      <c r="V7750" s="16"/>
    </row>
    <row r="7751" spans="8:22" x14ac:dyDescent="0.2">
      <c r="H7751" s="8"/>
      <c r="I7751" s="9"/>
      <c r="J7751" s="9"/>
      <c r="K7751" s="9"/>
      <c r="L7751" s="9"/>
      <c r="V7751" s="16"/>
    </row>
    <row r="7752" spans="8:22" x14ac:dyDescent="0.2">
      <c r="H7752" s="8"/>
      <c r="I7752" s="9"/>
      <c r="J7752" s="9"/>
      <c r="K7752" s="9"/>
      <c r="L7752" s="9"/>
      <c r="V7752" s="16"/>
    </row>
    <row r="7753" spans="8:22" x14ac:dyDescent="0.2">
      <c r="H7753" s="8"/>
      <c r="I7753" s="9"/>
      <c r="J7753" s="9"/>
      <c r="K7753" s="9"/>
      <c r="L7753" s="9"/>
      <c r="V7753" s="16"/>
    </row>
    <row r="7754" spans="8:22" x14ac:dyDescent="0.2">
      <c r="H7754" s="8"/>
      <c r="I7754" s="9"/>
      <c r="J7754" s="9"/>
      <c r="K7754" s="9"/>
      <c r="L7754" s="9"/>
      <c r="V7754" s="16"/>
    </row>
    <row r="7755" spans="8:22" x14ac:dyDescent="0.2">
      <c r="H7755" s="8"/>
      <c r="I7755" s="9"/>
      <c r="J7755" s="9"/>
      <c r="K7755" s="9"/>
      <c r="L7755" s="9"/>
      <c r="V7755" s="16"/>
    </row>
    <row r="7756" spans="8:22" x14ac:dyDescent="0.2">
      <c r="H7756" s="8"/>
      <c r="I7756" s="9"/>
      <c r="J7756" s="9"/>
      <c r="K7756" s="9"/>
      <c r="L7756" s="9"/>
      <c r="V7756" s="16"/>
    </row>
    <row r="7757" spans="8:22" x14ac:dyDescent="0.2">
      <c r="H7757" s="8"/>
      <c r="I7757" s="9"/>
      <c r="J7757" s="9"/>
      <c r="K7757" s="9"/>
      <c r="L7757" s="9"/>
      <c r="V7757" s="16"/>
    </row>
    <row r="7758" spans="8:22" x14ac:dyDescent="0.2">
      <c r="H7758" s="8"/>
      <c r="I7758" s="9"/>
      <c r="J7758" s="9"/>
      <c r="K7758" s="9"/>
      <c r="L7758" s="9"/>
      <c r="V7758" s="16"/>
    </row>
    <row r="7759" spans="8:22" x14ac:dyDescent="0.2">
      <c r="H7759" s="8"/>
      <c r="I7759" s="9"/>
      <c r="J7759" s="9"/>
      <c r="K7759" s="9"/>
      <c r="L7759" s="9"/>
      <c r="V7759" s="16"/>
    </row>
    <row r="7760" spans="8:22" x14ac:dyDescent="0.2">
      <c r="H7760" s="8"/>
      <c r="I7760" s="9"/>
      <c r="J7760" s="9"/>
      <c r="K7760" s="9"/>
      <c r="L7760" s="9"/>
      <c r="V7760" s="16"/>
    </row>
    <row r="7761" spans="8:22" x14ac:dyDescent="0.2">
      <c r="H7761" s="8"/>
      <c r="I7761" s="9"/>
      <c r="J7761" s="9"/>
      <c r="K7761" s="9"/>
      <c r="L7761" s="9"/>
      <c r="V7761" s="16"/>
    </row>
    <row r="7762" spans="8:22" x14ac:dyDescent="0.2">
      <c r="H7762" s="8"/>
      <c r="I7762" s="9"/>
      <c r="J7762" s="9"/>
      <c r="K7762" s="9"/>
      <c r="L7762" s="9"/>
      <c r="V7762" s="16"/>
    </row>
    <row r="7763" spans="8:22" x14ac:dyDescent="0.2">
      <c r="H7763" s="8"/>
      <c r="I7763" s="9"/>
      <c r="J7763" s="9"/>
      <c r="K7763" s="9"/>
      <c r="L7763" s="9"/>
      <c r="V7763" s="16"/>
    </row>
    <row r="7764" spans="8:22" x14ac:dyDescent="0.2">
      <c r="H7764" s="8"/>
      <c r="I7764" s="9"/>
      <c r="J7764" s="9"/>
      <c r="K7764" s="9"/>
      <c r="L7764" s="9"/>
      <c r="V7764" s="16"/>
    </row>
    <row r="7765" spans="8:22" x14ac:dyDescent="0.2">
      <c r="H7765" s="8"/>
      <c r="I7765" s="9"/>
      <c r="J7765" s="9"/>
      <c r="K7765" s="9"/>
      <c r="L7765" s="9"/>
      <c r="V7765" s="16"/>
    </row>
    <row r="7766" spans="8:22" x14ac:dyDescent="0.2">
      <c r="H7766" s="8"/>
      <c r="I7766" s="9"/>
      <c r="J7766" s="9"/>
      <c r="K7766" s="9"/>
      <c r="L7766" s="9"/>
      <c r="V7766" s="16"/>
    </row>
    <row r="7767" spans="8:22" x14ac:dyDescent="0.2">
      <c r="H7767" s="8"/>
      <c r="I7767" s="9"/>
      <c r="J7767" s="9"/>
      <c r="K7767" s="9"/>
      <c r="L7767" s="9"/>
      <c r="V7767" s="16"/>
    </row>
    <row r="7768" spans="8:22" x14ac:dyDescent="0.2">
      <c r="H7768" s="8"/>
      <c r="I7768" s="9"/>
      <c r="J7768" s="9"/>
      <c r="K7768" s="9"/>
      <c r="L7768" s="9"/>
      <c r="V7768" s="16"/>
    </row>
    <row r="7769" spans="8:22" x14ac:dyDescent="0.2">
      <c r="H7769" s="8"/>
      <c r="I7769" s="9"/>
      <c r="J7769" s="9"/>
      <c r="K7769" s="9"/>
      <c r="L7769" s="9"/>
      <c r="V7769" s="16"/>
    </row>
    <row r="7770" spans="8:22" x14ac:dyDescent="0.2">
      <c r="H7770" s="8"/>
      <c r="I7770" s="9"/>
      <c r="J7770" s="9"/>
      <c r="K7770" s="9"/>
      <c r="L7770" s="9"/>
      <c r="V7770" s="16"/>
    </row>
    <row r="7771" spans="8:22" x14ac:dyDescent="0.2">
      <c r="H7771" s="8"/>
      <c r="I7771" s="9"/>
      <c r="J7771" s="9"/>
      <c r="K7771" s="9"/>
      <c r="L7771" s="9"/>
      <c r="V7771" s="16"/>
    </row>
    <row r="7772" spans="8:22" x14ac:dyDescent="0.2">
      <c r="H7772" s="8"/>
      <c r="I7772" s="9"/>
      <c r="J7772" s="9"/>
      <c r="K7772" s="9"/>
      <c r="L7772" s="9"/>
      <c r="V7772" s="16"/>
    </row>
    <row r="7773" spans="8:22" x14ac:dyDescent="0.2">
      <c r="H7773" s="8"/>
      <c r="I7773" s="9"/>
      <c r="J7773" s="9"/>
      <c r="K7773" s="9"/>
      <c r="L7773" s="9"/>
      <c r="V7773" s="16"/>
    </row>
    <row r="7774" spans="8:22" x14ac:dyDescent="0.2">
      <c r="H7774" s="8"/>
      <c r="I7774" s="9"/>
      <c r="J7774" s="9"/>
      <c r="K7774" s="9"/>
      <c r="L7774" s="9"/>
      <c r="V7774" s="16"/>
    </row>
    <row r="7775" spans="8:22" x14ac:dyDescent="0.2">
      <c r="H7775" s="8"/>
      <c r="I7775" s="9"/>
      <c r="J7775" s="9"/>
      <c r="K7775" s="9"/>
      <c r="L7775" s="9"/>
      <c r="V7775" s="16"/>
    </row>
    <row r="7776" spans="8:22" x14ac:dyDescent="0.2">
      <c r="H7776" s="8"/>
      <c r="I7776" s="9"/>
      <c r="J7776" s="9"/>
      <c r="K7776" s="9"/>
      <c r="L7776" s="9"/>
      <c r="V7776" s="16"/>
    </row>
    <row r="7777" spans="8:22" x14ac:dyDescent="0.2">
      <c r="H7777" s="8"/>
      <c r="I7777" s="9"/>
      <c r="J7777" s="9"/>
      <c r="K7777" s="9"/>
      <c r="L7777" s="9"/>
      <c r="V7777" s="16"/>
    </row>
    <row r="7778" spans="8:22" x14ac:dyDescent="0.2">
      <c r="H7778" s="8"/>
      <c r="I7778" s="9"/>
      <c r="J7778" s="9"/>
      <c r="K7778" s="9"/>
      <c r="L7778" s="9"/>
      <c r="V7778" s="16"/>
    </row>
    <row r="7779" spans="8:22" x14ac:dyDescent="0.2">
      <c r="H7779" s="8"/>
      <c r="I7779" s="9"/>
      <c r="J7779" s="9"/>
      <c r="K7779" s="9"/>
      <c r="L7779" s="9"/>
      <c r="V7779" s="16"/>
    </row>
    <row r="7780" spans="8:22" x14ac:dyDescent="0.2">
      <c r="H7780" s="8"/>
      <c r="I7780" s="9"/>
      <c r="J7780" s="9"/>
      <c r="K7780" s="9"/>
      <c r="L7780" s="9"/>
      <c r="V7780" s="16"/>
    </row>
    <row r="7781" spans="8:22" x14ac:dyDescent="0.2">
      <c r="H7781" s="8"/>
      <c r="I7781" s="9"/>
      <c r="J7781" s="9"/>
      <c r="K7781" s="9"/>
      <c r="L7781" s="9"/>
      <c r="V7781" s="16"/>
    </row>
    <row r="7782" spans="8:22" x14ac:dyDescent="0.2">
      <c r="H7782" s="8"/>
      <c r="I7782" s="9"/>
      <c r="J7782" s="9"/>
      <c r="K7782" s="9"/>
      <c r="L7782" s="9"/>
      <c r="V7782" s="16"/>
    </row>
    <row r="7783" spans="8:22" x14ac:dyDescent="0.2">
      <c r="H7783" s="8"/>
      <c r="I7783" s="9"/>
      <c r="J7783" s="9"/>
      <c r="K7783" s="9"/>
      <c r="L7783" s="9"/>
      <c r="V7783" s="16"/>
    </row>
    <row r="7784" spans="8:22" x14ac:dyDescent="0.2">
      <c r="H7784" s="8"/>
      <c r="I7784" s="9"/>
      <c r="J7784" s="9"/>
      <c r="K7784" s="9"/>
      <c r="L7784" s="9"/>
      <c r="V7784" s="16"/>
    </row>
    <row r="7785" spans="8:22" x14ac:dyDescent="0.2">
      <c r="H7785" s="8"/>
      <c r="I7785" s="9"/>
      <c r="J7785" s="9"/>
      <c r="K7785" s="9"/>
      <c r="L7785" s="9"/>
      <c r="V7785" s="16"/>
    </row>
    <row r="7786" spans="8:22" x14ac:dyDescent="0.2">
      <c r="H7786" s="8"/>
      <c r="I7786" s="9"/>
      <c r="J7786" s="9"/>
      <c r="K7786" s="9"/>
      <c r="L7786" s="9"/>
      <c r="V7786" s="16"/>
    </row>
    <row r="7787" spans="8:22" x14ac:dyDescent="0.2">
      <c r="H7787" s="8"/>
      <c r="I7787" s="9"/>
      <c r="J7787" s="9"/>
      <c r="K7787" s="9"/>
      <c r="L7787" s="9"/>
      <c r="V7787" s="16"/>
    </row>
    <row r="7788" spans="8:22" x14ac:dyDescent="0.2">
      <c r="H7788" s="8"/>
      <c r="I7788" s="9"/>
      <c r="J7788" s="9"/>
      <c r="K7788" s="9"/>
      <c r="L7788" s="9"/>
      <c r="V7788" s="16"/>
    </row>
    <row r="7789" spans="8:22" x14ac:dyDescent="0.2">
      <c r="H7789" s="8"/>
      <c r="I7789" s="9"/>
      <c r="J7789" s="9"/>
      <c r="K7789" s="9"/>
      <c r="L7789" s="9"/>
      <c r="V7789" s="16"/>
    </row>
    <row r="7790" spans="8:22" x14ac:dyDescent="0.2">
      <c r="H7790" s="8"/>
      <c r="I7790" s="9"/>
      <c r="J7790" s="9"/>
      <c r="K7790" s="9"/>
      <c r="L7790" s="9"/>
      <c r="V7790" s="16"/>
    </row>
    <row r="7791" spans="8:22" x14ac:dyDescent="0.2">
      <c r="H7791" s="8"/>
      <c r="I7791" s="9"/>
      <c r="J7791" s="9"/>
      <c r="K7791" s="9"/>
      <c r="L7791" s="9"/>
      <c r="V7791" s="16"/>
    </row>
    <row r="7792" spans="8:22" x14ac:dyDescent="0.2">
      <c r="H7792" s="8"/>
      <c r="I7792" s="9"/>
      <c r="J7792" s="9"/>
      <c r="K7792" s="9"/>
      <c r="L7792" s="9"/>
      <c r="V7792" s="16"/>
    </row>
    <row r="7793" spans="8:22" x14ac:dyDescent="0.2">
      <c r="H7793" s="8"/>
      <c r="I7793" s="9"/>
      <c r="J7793" s="9"/>
      <c r="K7793" s="9"/>
      <c r="L7793" s="9"/>
      <c r="V7793" s="16"/>
    </row>
    <row r="7794" spans="8:22" x14ac:dyDescent="0.2">
      <c r="H7794" s="8"/>
      <c r="I7794" s="9"/>
      <c r="J7794" s="9"/>
      <c r="K7794" s="9"/>
      <c r="L7794" s="9"/>
      <c r="V7794" s="16"/>
    </row>
    <row r="7795" spans="8:22" x14ac:dyDescent="0.2">
      <c r="H7795" s="8"/>
      <c r="I7795" s="9"/>
      <c r="J7795" s="9"/>
      <c r="K7795" s="9"/>
      <c r="L7795" s="9"/>
      <c r="V7795" s="16"/>
    </row>
    <row r="7796" spans="8:22" x14ac:dyDescent="0.2">
      <c r="H7796" s="8"/>
      <c r="I7796" s="9"/>
      <c r="J7796" s="9"/>
      <c r="K7796" s="9"/>
      <c r="L7796" s="9"/>
      <c r="V7796" s="16"/>
    </row>
    <row r="7797" spans="8:22" x14ac:dyDescent="0.2">
      <c r="H7797" s="8"/>
      <c r="I7797" s="9"/>
      <c r="J7797" s="9"/>
      <c r="K7797" s="9"/>
      <c r="L7797" s="9"/>
      <c r="V7797" s="16"/>
    </row>
    <row r="7798" spans="8:22" x14ac:dyDescent="0.2">
      <c r="H7798" s="8"/>
      <c r="I7798" s="9"/>
      <c r="J7798" s="9"/>
      <c r="K7798" s="9"/>
      <c r="L7798" s="9"/>
      <c r="V7798" s="16"/>
    </row>
    <row r="7799" spans="8:22" x14ac:dyDescent="0.2">
      <c r="H7799" s="8"/>
      <c r="I7799" s="9"/>
      <c r="J7799" s="9"/>
      <c r="K7799" s="9"/>
      <c r="L7799" s="9"/>
      <c r="V7799" s="16"/>
    </row>
    <row r="7800" spans="8:22" x14ac:dyDescent="0.2">
      <c r="H7800" s="8"/>
      <c r="I7800" s="9"/>
      <c r="J7800" s="9"/>
      <c r="K7800" s="9"/>
      <c r="L7800" s="9"/>
      <c r="V7800" s="16"/>
    </row>
    <row r="7801" spans="8:22" x14ac:dyDescent="0.2">
      <c r="H7801" s="8"/>
      <c r="I7801" s="9"/>
      <c r="J7801" s="9"/>
      <c r="K7801" s="9"/>
      <c r="L7801" s="9"/>
      <c r="V7801" s="16"/>
    </row>
    <row r="7802" spans="8:22" x14ac:dyDescent="0.2">
      <c r="H7802" s="8"/>
      <c r="I7802" s="9"/>
      <c r="J7802" s="9"/>
      <c r="K7802" s="9"/>
      <c r="L7802" s="9"/>
      <c r="V7802" s="16"/>
    </row>
    <row r="7803" spans="8:22" x14ac:dyDescent="0.2">
      <c r="H7803" s="8"/>
      <c r="I7803" s="9"/>
      <c r="J7803" s="9"/>
      <c r="K7803" s="9"/>
      <c r="L7803" s="9"/>
      <c r="V7803" s="16"/>
    </row>
    <row r="7804" spans="8:22" x14ac:dyDescent="0.2">
      <c r="H7804" s="8"/>
      <c r="I7804" s="9"/>
      <c r="J7804" s="9"/>
      <c r="K7804" s="9"/>
      <c r="L7804" s="9"/>
      <c r="V7804" s="16"/>
    </row>
    <row r="7805" spans="8:22" x14ac:dyDescent="0.2">
      <c r="H7805" s="8"/>
      <c r="I7805" s="9"/>
      <c r="J7805" s="9"/>
      <c r="K7805" s="9"/>
      <c r="L7805" s="9"/>
      <c r="V7805" s="16"/>
    </row>
    <row r="7806" spans="8:22" x14ac:dyDescent="0.2">
      <c r="H7806" s="8"/>
      <c r="I7806" s="9"/>
      <c r="J7806" s="9"/>
      <c r="K7806" s="9"/>
      <c r="L7806" s="9"/>
      <c r="V7806" s="16"/>
    </row>
    <row r="7807" spans="8:22" x14ac:dyDescent="0.2">
      <c r="H7807" s="8"/>
      <c r="I7807" s="9"/>
      <c r="J7807" s="9"/>
      <c r="K7807" s="9"/>
      <c r="L7807" s="9"/>
      <c r="V7807" s="16"/>
    </row>
    <row r="7808" spans="8:22" x14ac:dyDescent="0.2">
      <c r="H7808" s="8"/>
      <c r="I7808" s="9"/>
      <c r="J7808" s="9"/>
      <c r="K7808" s="9"/>
      <c r="L7808" s="9"/>
      <c r="V7808" s="16"/>
    </row>
    <row r="7809" spans="8:22" x14ac:dyDescent="0.2">
      <c r="H7809" s="8"/>
      <c r="I7809" s="9"/>
      <c r="J7809" s="9"/>
      <c r="K7809" s="9"/>
      <c r="L7809" s="9"/>
      <c r="V7809" s="16"/>
    </row>
    <row r="7810" spans="8:22" x14ac:dyDescent="0.2">
      <c r="H7810" s="8"/>
      <c r="I7810" s="9"/>
      <c r="J7810" s="9"/>
      <c r="K7810" s="9"/>
      <c r="L7810" s="9"/>
      <c r="V7810" s="16"/>
    </row>
    <row r="7811" spans="8:22" x14ac:dyDescent="0.2">
      <c r="H7811" s="8"/>
      <c r="I7811" s="9"/>
      <c r="J7811" s="9"/>
      <c r="K7811" s="9"/>
      <c r="L7811" s="9"/>
      <c r="V7811" s="16"/>
    </row>
    <row r="7812" spans="8:22" x14ac:dyDescent="0.2">
      <c r="H7812" s="8"/>
      <c r="I7812" s="9"/>
      <c r="J7812" s="9"/>
      <c r="K7812" s="9"/>
      <c r="L7812" s="9"/>
      <c r="V7812" s="16"/>
    </row>
    <row r="7813" spans="8:22" x14ac:dyDescent="0.2">
      <c r="H7813" s="8"/>
      <c r="I7813" s="9"/>
      <c r="J7813" s="9"/>
      <c r="K7813" s="9"/>
      <c r="L7813" s="9"/>
      <c r="V7813" s="16"/>
    </row>
    <row r="7814" spans="8:22" x14ac:dyDescent="0.2">
      <c r="H7814" s="8"/>
      <c r="I7814" s="9"/>
      <c r="J7814" s="9"/>
      <c r="K7814" s="9"/>
      <c r="L7814" s="9"/>
      <c r="V7814" s="16"/>
    </row>
    <row r="7815" spans="8:22" x14ac:dyDescent="0.2">
      <c r="H7815" s="8"/>
      <c r="I7815" s="9"/>
      <c r="J7815" s="9"/>
      <c r="K7815" s="9"/>
      <c r="L7815" s="9"/>
      <c r="V7815" s="16"/>
    </row>
    <row r="7816" spans="8:22" x14ac:dyDescent="0.2">
      <c r="H7816" s="8"/>
      <c r="I7816" s="9"/>
      <c r="J7816" s="9"/>
      <c r="K7816" s="9"/>
      <c r="L7816" s="9"/>
      <c r="V7816" s="16"/>
    </row>
    <row r="7817" spans="8:22" x14ac:dyDescent="0.2">
      <c r="H7817" s="8"/>
      <c r="I7817" s="9"/>
      <c r="J7817" s="9"/>
      <c r="K7817" s="9"/>
      <c r="L7817" s="9"/>
      <c r="V7817" s="16"/>
    </row>
    <row r="7818" spans="8:22" x14ac:dyDescent="0.2">
      <c r="H7818" s="8"/>
      <c r="I7818" s="9"/>
      <c r="J7818" s="9"/>
      <c r="K7818" s="9"/>
      <c r="L7818" s="9"/>
      <c r="V7818" s="16"/>
    </row>
    <row r="7819" spans="8:22" x14ac:dyDescent="0.2">
      <c r="H7819" s="8"/>
      <c r="I7819" s="9"/>
      <c r="J7819" s="9"/>
      <c r="K7819" s="9"/>
      <c r="L7819" s="9"/>
      <c r="V7819" s="16"/>
    </row>
    <row r="7820" spans="8:22" x14ac:dyDescent="0.2">
      <c r="H7820" s="8"/>
      <c r="I7820" s="9"/>
      <c r="J7820" s="9"/>
      <c r="K7820" s="9"/>
      <c r="L7820" s="9"/>
      <c r="V7820" s="16"/>
    </row>
    <row r="7821" spans="8:22" x14ac:dyDescent="0.2">
      <c r="H7821" s="8"/>
      <c r="I7821" s="9"/>
      <c r="J7821" s="9"/>
      <c r="K7821" s="9"/>
      <c r="L7821" s="9"/>
      <c r="V7821" s="16"/>
    </row>
    <row r="7822" spans="8:22" x14ac:dyDescent="0.2">
      <c r="H7822" s="8"/>
      <c r="I7822" s="9"/>
      <c r="J7822" s="9"/>
      <c r="K7822" s="9"/>
      <c r="L7822" s="9"/>
      <c r="V7822" s="16"/>
    </row>
    <row r="7823" spans="8:22" x14ac:dyDescent="0.2">
      <c r="H7823" s="8"/>
      <c r="I7823" s="9"/>
      <c r="J7823" s="9"/>
      <c r="K7823" s="9"/>
      <c r="L7823" s="9"/>
      <c r="V7823" s="16"/>
    </row>
    <row r="7824" spans="8:22" x14ac:dyDescent="0.2">
      <c r="H7824" s="8"/>
      <c r="I7824" s="9"/>
      <c r="J7824" s="9"/>
      <c r="K7824" s="9"/>
      <c r="L7824" s="9"/>
      <c r="V7824" s="16"/>
    </row>
    <row r="7825" spans="8:22" x14ac:dyDescent="0.2">
      <c r="H7825" s="8"/>
      <c r="I7825" s="9"/>
      <c r="J7825" s="9"/>
      <c r="K7825" s="9"/>
      <c r="L7825" s="9"/>
      <c r="V7825" s="16"/>
    </row>
    <row r="7826" spans="8:22" x14ac:dyDescent="0.2">
      <c r="H7826" s="8"/>
      <c r="I7826" s="9"/>
      <c r="J7826" s="9"/>
      <c r="K7826" s="9"/>
      <c r="L7826" s="9"/>
      <c r="V7826" s="16"/>
    </row>
    <row r="7827" spans="8:22" x14ac:dyDescent="0.2">
      <c r="H7827" s="8"/>
      <c r="I7827" s="9"/>
      <c r="J7827" s="9"/>
      <c r="K7827" s="9"/>
      <c r="L7827" s="9"/>
      <c r="V7827" s="16"/>
    </row>
    <row r="7828" spans="8:22" x14ac:dyDescent="0.2">
      <c r="H7828" s="8"/>
      <c r="I7828" s="9"/>
      <c r="J7828" s="9"/>
      <c r="K7828" s="9"/>
      <c r="L7828" s="9"/>
      <c r="V7828" s="16"/>
    </row>
    <row r="7829" spans="8:22" x14ac:dyDescent="0.2">
      <c r="H7829" s="8"/>
      <c r="I7829" s="9"/>
      <c r="J7829" s="9"/>
      <c r="K7829" s="9"/>
      <c r="L7829" s="9"/>
      <c r="V7829" s="16"/>
    </row>
    <row r="7830" spans="8:22" x14ac:dyDescent="0.2">
      <c r="H7830" s="8"/>
      <c r="I7830" s="9"/>
      <c r="J7830" s="9"/>
      <c r="K7830" s="9"/>
      <c r="L7830" s="9"/>
      <c r="V7830" s="16"/>
    </row>
    <row r="7831" spans="8:22" x14ac:dyDescent="0.2">
      <c r="H7831" s="8"/>
      <c r="I7831" s="9"/>
      <c r="J7831" s="9"/>
      <c r="K7831" s="9"/>
      <c r="L7831" s="9"/>
      <c r="V7831" s="16"/>
    </row>
    <row r="7832" spans="8:22" x14ac:dyDescent="0.2">
      <c r="H7832" s="8"/>
      <c r="I7832" s="9"/>
      <c r="J7832" s="9"/>
      <c r="K7832" s="9"/>
      <c r="L7832" s="9"/>
      <c r="V7832" s="16"/>
    </row>
    <row r="7833" spans="8:22" x14ac:dyDescent="0.2">
      <c r="H7833" s="8"/>
      <c r="I7833" s="9"/>
      <c r="J7833" s="9"/>
      <c r="K7833" s="9"/>
      <c r="L7833" s="9"/>
      <c r="V7833" s="16"/>
    </row>
    <row r="7834" spans="8:22" x14ac:dyDescent="0.2">
      <c r="H7834" s="8"/>
      <c r="I7834" s="9"/>
      <c r="J7834" s="9"/>
      <c r="K7834" s="9"/>
      <c r="L7834" s="9"/>
      <c r="V7834" s="16"/>
    </row>
    <row r="7835" spans="8:22" x14ac:dyDescent="0.2">
      <c r="H7835" s="8"/>
      <c r="I7835" s="9"/>
      <c r="J7835" s="9"/>
      <c r="K7835" s="9"/>
      <c r="L7835" s="9"/>
      <c r="V7835" s="16"/>
    </row>
    <row r="7836" spans="8:22" x14ac:dyDescent="0.2">
      <c r="H7836" s="8"/>
      <c r="I7836" s="9"/>
      <c r="J7836" s="9"/>
      <c r="K7836" s="9"/>
      <c r="L7836" s="9"/>
      <c r="V7836" s="16"/>
    </row>
    <row r="7837" spans="8:22" x14ac:dyDescent="0.2">
      <c r="H7837" s="8"/>
      <c r="I7837" s="9"/>
      <c r="J7837" s="9"/>
      <c r="K7837" s="9"/>
      <c r="L7837" s="9"/>
      <c r="V7837" s="16"/>
    </row>
    <row r="7838" spans="8:22" x14ac:dyDescent="0.2">
      <c r="H7838" s="8"/>
      <c r="I7838" s="9"/>
      <c r="J7838" s="9"/>
      <c r="K7838" s="9"/>
      <c r="L7838" s="9"/>
      <c r="V7838" s="16"/>
    </row>
    <row r="7839" spans="8:22" x14ac:dyDescent="0.2">
      <c r="H7839" s="8"/>
      <c r="I7839" s="9"/>
      <c r="J7839" s="9"/>
      <c r="K7839" s="9"/>
      <c r="L7839" s="9"/>
      <c r="V7839" s="16"/>
    </row>
    <row r="7840" spans="8:22" x14ac:dyDescent="0.2">
      <c r="H7840" s="8"/>
      <c r="I7840" s="9"/>
      <c r="J7840" s="9"/>
      <c r="K7840" s="9"/>
      <c r="L7840" s="9"/>
      <c r="V7840" s="16"/>
    </row>
    <row r="7841" spans="8:22" x14ac:dyDescent="0.2">
      <c r="H7841" s="8"/>
      <c r="I7841" s="9"/>
      <c r="J7841" s="9"/>
      <c r="K7841" s="9"/>
      <c r="L7841" s="9"/>
      <c r="V7841" s="16"/>
    </row>
    <row r="7842" spans="8:22" x14ac:dyDescent="0.2">
      <c r="H7842" s="8"/>
      <c r="I7842" s="9"/>
      <c r="J7842" s="9"/>
      <c r="K7842" s="9"/>
      <c r="L7842" s="9"/>
      <c r="V7842" s="16"/>
    </row>
    <row r="7843" spans="8:22" x14ac:dyDescent="0.2">
      <c r="H7843" s="8"/>
      <c r="I7843" s="9"/>
      <c r="J7843" s="9"/>
      <c r="K7843" s="9"/>
      <c r="L7843" s="9"/>
      <c r="V7843" s="16"/>
    </row>
    <row r="7844" spans="8:22" x14ac:dyDescent="0.2">
      <c r="H7844" s="8"/>
      <c r="I7844" s="9"/>
      <c r="J7844" s="9"/>
      <c r="K7844" s="9"/>
      <c r="L7844" s="9"/>
      <c r="V7844" s="16"/>
    </row>
    <row r="7845" spans="8:22" x14ac:dyDescent="0.2">
      <c r="H7845" s="8"/>
      <c r="I7845" s="9"/>
      <c r="J7845" s="9"/>
      <c r="K7845" s="9"/>
      <c r="L7845" s="9"/>
      <c r="V7845" s="16"/>
    </row>
    <row r="7846" spans="8:22" x14ac:dyDescent="0.2">
      <c r="H7846" s="8"/>
      <c r="I7846" s="9"/>
      <c r="J7846" s="9"/>
      <c r="K7846" s="9"/>
      <c r="L7846" s="9"/>
      <c r="V7846" s="16"/>
    </row>
    <row r="7847" spans="8:22" x14ac:dyDescent="0.2">
      <c r="H7847" s="8"/>
      <c r="I7847" s="9"/>
      <c r="J7847" s="9"/>
      <c r="K7847" s="9"/>
      <c r="L7847" s="9"/>
      <c r="V7847" s="16"/>
    </row>
    <row r="7848" spans="8:22" x14ac:dyDescent="0.2">
      <c r="H7848" s="8"/>
      <c r="I7848" s="9"/>
      <c r="J7848" s="9"/>
      <c r="K7848" s="9"/>
      <c r="L7848" s="9"/>
      <c r="V7848" s="16"/>
    </row>
    <row r="7849" spans="8:22" x14ac:dyDescent="0.2">
      <c r="H7849" s="8"/>
      <c r="I7849" s="9"/>
      <c r="J7849" s="9"/>
      <c r="K7849" s="9"/>
      <c r="L7849" s="9"/>
      <c r="V7849" s="16"/>
    </row>
    <row r="7850" spans="8:22" x14ac:dyDescent="0.2">
      <c r="H7850" s="8"/>
      <c r="I7850" s="9"/>
      <c r="J7850" s="9"/>
      <c r="K7850" s="9"/>
      <c r="L7850" s="9"/>
      <c r="V7850" s="16"/>
    </row>
    <row r="7851" spans="8:22" x14ac:dyDescent="0.2">
      <c r="H7851" s="8"/>
      <c r="I7851" s="9"/>
      <c r="J7851" s="9"/>
      <c r="K7851" s="9"/>
      <c r="L7851" s="9"/>
      <c r="V7851" s="16"/>
    </row>
    <row r="7852" spans="8:22" x14ac:dyDescent="0.2">
      <c r="H7852" s="8"/>
      <c r="I7852" s="9"/>
      <c r="J7852" s="9"/>
      <c r="K7852" s="9"/>
      <c r="L7852" s="9"/>
      <c r="V7852" s="16"/>
    </row>
    <row r="7853" spans="8:22" x14ac:dyDescent="0.2">
      <c r="H7853" s="8"/>
      <c r="I7853" s="9"/>
      <c r="J7853" s="9"/>
      <c r="K7853" s="9"/>
      <c r="L7853" s="9"/>
      <c r="V7853" s="16"/>
    </row>
    <row r="7854" spans="8:22" x14ac:dyDescent="0.2">
      <c r="H7854" s="8"/>
      <c r="I7854" s="9"/>
      <c r="J7854" s="9"/>
      <c r="K7854" s="9"/>
      <c r="L7854" s="9"/>
      <c r="V7854" s="16"/>
    </row>
    <row r="7855" spans="8:22" x14ac:dyDescent="0.2">
      <c r="H7855" s="8"/>
      <c r="I7855" s="9"/>
      <c r="J7855" s="9"/>
      <c r="K7855" s="9"/>
      <c r="L7855" s="9"/>
      <c r="V7855" s="16"/>
    </row>
    <row r="7856" spans="8:22" x14ac:dyDescent="0.2">
      <c r="H7856" s="8"/>
      <c r="I7856" s="9"/>
      <c r="J7856" s="9"/>
      <c r="K7856" s="9"/>
      <c r="L7856" s="9"/>
      <c r="V7856" s="16"/>
    </row>
    <row r="7857" spans="8:22" x14ac:dyDescent="0.2">
      <c r="H7857" s="8"/>
      <c r="I7857" s="9"/>
      <c r="J7857" s="9"/>
      <c r="K7857" s="9"/>
      <c r="L7857" s="9"/>
      <c r="V7857" s="16"/>
    </row>
    <row r="7858" spans="8:22" x14ac:dyDescent="0.2">
      <c r="H7858" s="8"/>
      <c r="I7858" s="9"/>
      <c r="J7858" s="9"/>
      <c r="K7858" s="9"/>
      <c r="L7858" s="9"/>
      <c r="V7858" s="16"/>
    </row>
    <row r="7859" spans="8:22" x14ac:dyDescent="0.2">
      <c r="H7859" s="8"/>
      <c r="I7859" s="9"/>
      <c r="J7859" s="9"/>
      <c r="K7859" s="9"/>
      <c r="L7859" s="9"/>
      <c r="V7859" s="16"/>
    </row>
    <row r="7860" spans="8:22" x14ac:dyDescent="0.2">
      <c r="H7860" s="8"/>
      <c r="I7860" s="9"/>
      <c r="J7860" s="9"/>
      <c r="K7860" s="9"/>
      <c r="L7860" s="9"/>
      <c r="V7860" s="16"/>
    </row>
    <row r="7861" spans="8:22" x14ac:dyDescent="0.2">
      <c r="H7861" s="8"/>
      <c r="I7861" s="9"/>
      <c r="J7861" s="9"/>
      <c r="K7861" s="9"/>
      <c r="L7861" s="9"/>
      <c r="V7861" s="16"/>
    </row>
    <row r="7862" spans="8:22" x14ac:dyDescent="0.2">
      <c r="H7862" s="8"/>
      <c r="I7862" s="9"/>
      <c r="J7862" s="9"/>
      <c r="K7862" s="9"/>
      <c r="L7862" s="9"/>
      <c r="V7862" s="16"/>
    </row>
    <row r="7863" spans="8:22" x14ac:dyDescent="0.2">
      <c r="H7863" s="8"/>
      <c r="I7863" s="9"/>
      <c r="J7863" s="9"/>
      <c r="K7863" s="9"/>
      <c r="L7863" s="9"/>
      <c r="V7863" s="16"/>
    </row>
    <row r="7864" spans="8:22" x14ac:dyDescent="0.2">
      <c r="H7864" s="8"/>
      <c r="I7864" s="9"/>
      <c r="J7864" s="9"/>
      <c r="K7864" s="9"/>
      <c r="L7864" s="9"/>
      <c r="V7864" s="16"/>
    </row>
    <row r="7865" spans="8:22" x14ac:dyDescent="0.2">
      <c r="H7865" s="8"/>
      <c r="I7865" s="9"/>
      <c r="J7865" s="9"/>
      <c r="K7865" s="9"/>
      <c r="L7865" s="9"/>
      <c r="V7865" s="16"/>
    </row>
    <row r="7866" spans="8:22" x14ac:dyDescent="0.2">
      <c r="H7866" s="8"/>
      <c r="I7866" s="9"/>
      <c r="J7866" s="9"/>
      <c r="K7866" s="9"/>
      <c r="L7866" s="9"/>
      <c r="V7866" s="16"/>
    </row>
    <row r="7867" spans="8:22" x14ac:dyDescent="0.2">
      <c r="H7867" s="8"/>
      <c r="I7867" s="9"/>
      <c r="J7867" s="9"/>
      <c r="K7867" s="9"/>
      <c r="L7867" s="9"/>
      <c r="V7867" s="16"/>
    </row>
    <row r="7868" spans="8:22" x14ac:dyDescent="0.2">
      <c r="H7868" s="8"/>
      <c r="I7868" s="9"/>
      <c r="J7868" s="9"/>
      <c r="K7868" s="9"/>
      <c r="L7868" s="9"/>
      <c r="V7868" s="16"/>
    </row>
    <row r="7869" spans="8:22" x14ac:dyDescent="0.2">
      <c r="H7869" s="8"/>
      <c r="I7869" s="9"/>
      <c r="J7869" s="9"/>
      <c r="K7869" s="9"/>
      <c r="L7869" s="9"/>
      <c r="V7869" s="16"/>
    </row>
    <row r="7870" spans="8:22" x14ac:dyDescent="0.2">
      <c r="H7870" s="8"/>
      <c r="I7870" s="9"/>
      <c r="J7870" s="9"/>
      <c r="K7870" s="9"/>
      <c r="L7870" s="9"/>
      <c r="V7870" s="16"/>
    </row>
    <row r="7871" spans="8:22" x14ac:dyDescent="0.2">
      <c r="H7871" s="8"/>
      <c r="I7871" s="9"/>
      <c r="J7871" s="9"/>
      <c r="K7871" s="9"/>
      <c r="L7871" s="9"/>
      <c r="V7871" s="16"/>
    </row>
    <row r="7872" spans="8:22" x14ac:dyDescent="0.2">
      <c r="H7872" s="8"/>
      <c r="I7872" s="9"/>
      <c r="J7872" s="9"/>
      <c r="K7872" s="9"/>
      <c r="L7872" s="9"/>
      <c r="V7872" s="16"/>
    </row>
    <row r="7873" spans="8:22" x14ac:dyDescent="0.2">
      <c r="H7873" s="8"/>
      <c r="I7873" s="9"/>
      <c r="J7873" s="9"/>
      <c r="K7873" s="9"/>
      <c r="L7873" s="9"/>
      <c r="V7873" s="16"/>
    </row>
    <row r="7874" spans="8:22" x14ac:dyDescent="0.2">
      <c r="H7874" s="8"/>
      <c r="I7874" s="9"/>
      <c r="J7874" s="9"/>
      <c r="K7874" s="9"/>
      <c r="L7874" s="9"/>
      <c r="V7874" s="16"/>
    </row>
    <row r="7875" spans="8:22" x14ac:dyDescent="0.2">
      <c r="H7875" s="8"/>
      <c r="I7875" s="9"/>
      <c r="J7875" s="9"/>
      <c r="K7875" s="9"/>
      <c r="L7875" s="9"/>
      <c r="V7875" s="16"/>
    </row>
    <row r="7876" spans="8:22" x14ac:dyDescent="0.2">
      <c r="H7876" s="8"/>
      <c r="I7876" s="9"/>
      <c r="J7876" s="9"/>
      <c r="K7876" s="9"/>
      <c r="L7876" s="9"/>
      <c r="V7876" s="16"/>
    </row>
    <row r="7877" spans="8:22" x14ac:dyDescent="0.2">
      <c r="H7877" s="8"/>
      <c r="I7877" s="9"/>
      <c r="J7877" s="9"/>
      <c r="K7877" s="9"/>
      <c r="L7877" s="9"/>
      <c r="V7877" s="16"/>
    </row>
    <row r="7878" spans="8:22" x14ac:dyDescent="0.2">
      <c r="H7878" s="8"/>
      <c r="I7878" s="9"/>
      <c r="J7878" s="9"/>
      <c r="K7878" s="9"/>
      <c r="L7878" s="9"/>
      <c r="V7878" s="16"/>
    </row>
    <row r="7879" spans="8:22" x14ac:dyDescent="0.2">
      <c r="H7879" s="8"/>
      <c r="I7879" s="9"/>
      <c r="J7879" s="9"/>
      <c r="K7879" s="9"/>
      <c r="L7879" s="9"/>
      <c r="V7879" s="16"/>
    </row>
    <row r="7880" spans="8:22" x14ac:dyDescent="0.2">
      <c r="H7880" s="8"/>
      <c r="I7880" s="9"/>
      <c r="J7880" s="9"/>
      <c r="K7880" s="9"/>
      <c r="L7880" s="9"/>
      <c r="V7880" s="16"/>
    </row>
    <row r="7881" spans="8:22" x14ac:dyDescent="0.2">
      <c r="H7881" s="8"/>
      <c r="I7881" s="9"/>
      <c r="J7881" s="9"/>
      <c r="K7881" s="9"/>
      <c r="L7881" s="9"/>
      <c r="V7881" s="16"/>
    </row>
    <row r="7882" spans="8:22" x14ac:dyDescent="0.2">
      <c r="H7882" s="8"/>
      <c r="I7882" s="9"/>
      <c r="J7882" s="9"/>
      <c r="K7882" s="9"/>
      <c r="L7882" s="9"/>
      <c r="V7882" s="16"/>
    </row>
    <row r="7883" spans="8:22" x14ac:dyDescent="0.2">
      <c r="H7883" s="8"/>
      <c r="I7883" s="9"/>
      <c r="J7883" s="9"/>
      <c r="K7883" s="9"/>
      <c r="L7883" s="9"/>
      <c r="V7883" s="16"/>
    </row>
    <row r="7884" spans="8:22" x14ac:dyDescent="0.2">
      <c r="H7884" s="8"/>
      <c r="I7884" s="9"/>
      <c r="J7884" s="9"/>
      <c r="K7884" s="9"/>
      <c r="L7884" s="9"/>
      <c r="V7884" s="16"/>
    </row>
    <row r="7885" spans="8:22" x14ac:dyDescent="0.2">
      <c r="H7885" s="8"/>
      <c r="I7885" s="9"/>
      <c r="J7885" s="9"/>
      <c r="K7885" s="9"/>
      <c r="L7885" s="9"/>
      <c r="V7885" s="16"/>
    </row>
    <row r="7886" spans="8:22" x14ac:dyDescent="0.2">
      <c r="H7886" s="8"/>
      <c r="I7886" s="9"/>
      <c r="J7886" s="9"/>
      <c r="K7886" s="9"/>
      <c r="L7886" s="9"/>
      <c r="V7886" s="16"/>
    </row>
    <row r="7887" spans="8:22" x14ac:dyDescent="0.2">
      <c r="H7887" s="8"/>
      <c r="I7887" s="9"/>
      <c r="J7887" s="9"/>
      <c r="K7887" s="9"/>
      <c r="L7887" s="9"/>
      <c r="V7887" s="16"/>
    </row>
    <row r="7888" spans="8:22" x14ac:dyDescent="0.2">
      <c r="H7888" s="8"/>
      <c r="I7888" s="9"/>
      <c r="J7888" s="9"/>
      <c r="K7888" s="9"/>
      <c r="L7888" s="9"/>
      <c r="V7888" s="16"/>
    </row>
    <row r="7889" spans="8:22" x14ac:dyDescent="0.2">
      <c r="H7889" s="8"/>
      <c r="I7889" s="9"/>
      <c r="J7889" s="9"/>
      <c r="K7889" s="9"/>
      <c r="L7889" s="9"/>
      <c r="V7889" s="16"/>
    </row>
    <row r="7890" spans="8:22" x14ac:dyDescent="0.2">
      <c r="H7890" s="8"/>
      <c r="I7890" s="9"/>
      <c r="J7890" s="9"/>
      <c r="K7890" s="9"/>
      <c r="L7890" s="9"/>
      <c r="V7890" s="16"/>
    </row>
    <row r="7891" spans="8:22" x14ac:dyDescent="0.2">
      <c r="H7891" s="8"/>
      <c r="I7891" s="9"/>
      <c r="J7891" s="9"/>
      <c r="K7891" s="9"/>
      <c r="L7891" s="9"/>
      <c r="V7891" s="16"/>
    </row>
    <row r="7892" spans="8:22" x14ac:dyDescent="0.2">
      <c r="H7892" s="8"/>
      <c r="I7892" s="9"/>
      <c r="J7892" s="9"/>
      <c r="K7892" s="9"/>
      <c r="L7892" s="9"/>
      <c r="V7892" s="16"/>
    </row>
    <row r="7893" spans="8:22" x14ac:dyDescent="0.2">
      <c r="H7893" s="8"/>
      <c r="I7893" s="9"/>
      <c r="J7893" s="9"/>
      <c r="K7893" s="9"/>
      <c r="L7893" s="9"/>
      <c r="V7893" s="16"/>
    </row>
    <row r="7894" spans="8:22" x14ac:dyDescent="0.2">
      <c r="H7894" s="8"/>
      <c r="I7894" s="9"/>
      <c r="J7894" s="9"/>
      <c r="K7894" s="9"/>
      <c r="L7894" s="9"/>
      <c r="V7894" s="16"/>
    </row>
    <row r="7895" spans="8:22" x14ac:dyDescent="0.2">
      <c r="H7895" s="8"/>
      <c r="I7895" s="9"/>
      <c r="J7895" s="9"/>
      <c r="K7895" s="9"/>
      <c r="L7895" s="9"/>
      <c r="V7895" s="16"/>
    </row>
    <row r="7896" spans="8:22" x14ac:dyDescent="0.2">
      <c r="H7896" s="8"/>
      <c r="I7896" s="9"/>
      <c r="J7896" s="9"/>
      <c r="K7896" s="9"/>
      <c r="L7896" s="9"/>
      <c r="V7896" s="16"/>
    </row>
    <row r="7897" spans="8:22" x14ac:dyDescent="0.2">
      <c r="H7897" s="8"/>
      <c r="I7897" s="9"/>
      <c r="J7897" s="9"/>
      <c r="K7897" s="9"/>
      <c r="L7897" s="9"/>
      <c r="V7897" s="16"/>
    </row>
    <row r="7898" spans="8:22" x14ac:dyDescent="0.2">
      <c r="H7898" s="8"/>
      <c r="I7898" s="9"/>
      <c r="J7898" s="9"/>
      <c r="K7898" s="9"/>
      <c r="L7898" s="9"/>
      <c r="V7898" s="16"/>
    </row>
    <row r="7899" spans="8:22" x14ac:dyDescent="0.2">
      <c r="H7899" s="8"/>
      <c r="I7899" s="9"/>
      <c r="J7899" s="9"/>
      <c r="K7899" s="9"/>
      <c r="L7899" s="9"/>
      <c r="V7899" s="16"/>
    </row>
    <row r="7900" spans="8:22" x14ac:dyDescent="0.2">
      <c r="H7900" s="8"/>
      <c r="I7900" s="9"/>
      <c r="J7900" s="9"/>
      <c r="K7900" s="9"/>
      <c r="L7900" s="9"/>
      <c r="V7900" s="16"/>
    </row>
    <row r="7901" spans="8:22" x14ac:dyDescent="0.2">
      <c r="H7901" s="8"/>
      <c r="I7901" s="9"/>
      <c r="J7901" s="9"/>
      <c r="K7901" s="9"/>
      <c r="L7901" s="9"/>
      <c r="V7901" s="16"/>
    </row>
    <row r="7902" spans="8:22" x14ac:dyDescent="0.2">
      <c r="H7902" s="8"/>
      <c r="I7902" s="9"/>
      <c r="J7902" s="9"/>
      <c r="K7902" s="9"/>
      <c r="L7902" s="9"/>
      <c r="V7902" s="16"/>
    </row>
    <row r="7903" spans="8:22" x14ac:dyDescent="0.2">
      <c r="H7903" s="8"/>
      <c r="I7903" s="9"/>
      <c r="J7903" s="9"/>
      <c r="K7903" s="9"/>
      <c r="L7903" s="9"/>
      <c r="V7903" s="16"/>
    </row>
    <row r="7904" spans="8:22" x14ac:dyDescent="0.2">
      <c r="H7904" s="8"/>
      <c r="I7904" s="9"/>
      <c r="J7904" s="9"/>
      <c r="K7904" s="9"/>
      <c r="L7904" s="9"/>
      <c r="V7904" s="16"/>
    </row>
    <row r="7905" spans="8:22" x14ac:dyDescent="0.2">
      <c r="H7905" s="8"/>
      <c r="I7905" s="9"/>
      <c r="J7905" s="9"/>
      <c r="K7905" s="9"/>
      <c r="L7905" s="9"/>
      <c r="V7905" s="16"/>
    </row>
    <row r="7906" spans="8:22" x14ac:dyDescent="0.2">
      <c r="H7906" s="8"/>
      <c r="I7906" s="9"/>
      <c r="J7906" s="9"/>
      <c r="K7906" s="9"/>
      <c r="L7906" s="9"/>
      <c r="V7906" s="16"/>
    </row>
    <row r="7907" spans="8:22" x14ac:dyDescent="0.2">
      <c r="H7907" s="8"/>
      <c r="I7907" s="9"/>
      <c r="J7907" s="9"/>
      <c r="K7907" s="9"/>
      <c r="L7907" s="9"/>
      <c r="V7907" s="16"/>
    </row>
    <row r="7908" spans="8:22" x14ac:dyDescent="0.2">
      <c r="H7908" s="8"/>
      <c r="I7908" s="9"/>
      <c r="J7908" s="9"/>
      <c r="K7908" s="9"/>
      <c r="L7908" s="9"/>
      <c r="V7908" s="16"/>
    </row>
    <row r="7909" spans="8:22" x14ac:dyDescent="0.2">
      <c r="H7909" s="8"/>
      <c r="I7909" s="9"/>
      <c r="J7909" s="9"/>
      <c r="K7909" s="9"/>
      <c r="L7909" s="9"/>
      <c r="V7909" s="16"/>
    </row>
    <row r="7910" spans="8:22" x14ac:dyDescent="0.2">
      <c r="H7910" s="8"/>
      <c r="I7910" s="9"/>
      <c r="J7910" s="9"/>
      <c r="K7910" s="9"/>
      <c r="L7910" s="9"/>
      <c r="V7910" s="16"/>
    </row>
    <row r="7911" spans="8:22" x14ac:dyDescent="0.2">
      <c r="H7911" s="8"/>
      <c r="I7911" s="9"/>
      <c r="J7911" s="9"/>
      <c r="K7911" s="9"/>
      <c r="L7911" s="9"/>
      <c r="V7911" s="16"/>
    </row>
    <row r="7912" spans="8:22" x14ac:dyDescent="0.2">
      <c r="H7912" s="8"/>
      <c r="I7912" s="9"/>
      <c r="J7912" s="9"/>
      <c r="K7912" s="9"/>
      <c r="L7912" s="9"/>
      <c r="V7912" s="16"/>
    </row>
    <row r="7913" spans="8:22" x14ac:dyDescent="0.2">
      <c r="H7913" s="8"/>
      <c r="I7913" s="9"/>
      <c r="J7913" s="9"/>
      <c r="K7913" s="9"/>
      <c r="L7913" s="9"/>
      <c r="V7913" s="16"/>
    </row>
    <row r="7914" spans="8:22" x14ac:dyDescent="0.2">
      <c r="H7914" s="8"/>
      <c r="I7914" s="9"/>
      <c r="J7914" s="9"/>
      <c r="K7914" s="9"/>
      <c r="L7914" s="9"/>
      <c r="V7914" s="16"/>
    </row>
    <row r="7915" spans="8:22" x14ac:dyDescent="0.2">
      <c r="H7915" s="8"/>
      <c r="I7915" s="9"/>
      <c r="J7915" s="9"/>
      <c r="K7915" s="9"/>
      <c r="L7915" s="9"/>
      <c r="V7915" s="16"/>
    </row>
    <row r="7916" spans="8:22" x14ac:dyDescent="0.2">
      <c r="H7916" s="8"/>
      <c r="I7916" s="9"/>
      <c r="J7916" s="9"/>
      <c r="K7916" s="9"/>
      <c r="L7916" s="9"/>
      <c r="V7916" s="16"/>
    </row>
    <row r="7917" spans="8:22" x14ac:dyDescent="0.2">
      <c r="H7917" s="8"/>
      <c r="I7917" s="9"/>
      <c r="J7917" s="9"/>
      <c r="K7917" s="9"/>
      <c r="L7917" s="9"/>
      <c r="V7917" s="16"/>
    </row>
    <row r="7918" spans="8:22" x14ac:dyDescent="0.2">
      <c r="H7918" s="8"/>
      <c r="I7918" s="9"/>
      <c r="J7918" s="9"/>
      <c r="K7918" s="9"/>
      <c r="L7918" s="9"/>
      <c r="V7918" s="16"/>
    </row>
    <row r="7919" spans="8:22" x14ac:dyDescent="0.2">
      <c r="H7919" s="8"/>
      <c r="I7919" s="9"/>
      <c r="J7919" s="9"/>
      <c r="K7919" s="9"/>
      <c r="L7919" s="9"/>
      <c r="V7919" s="16"/>
    </row>
    <row r="7920" spans="8:22" x14ac:dyDescent="0.2">
      <c r="H7920" s="8"/>
      <c r="I7920" s="9"/>
      <c r="J7920" s="9"/>
      <c r="K7920" s="9"/>
      <c r="L7920" s="9"/>
      <c r="V7920" s="16"/>
    </row>
    <row r="7921" spans="8:22" x14ac:dyDescent="0.2">
      <c r="H7921" s="8"/>
      <c r="I7921" s="9"/>
      <c r="J7921" s="9"/>
      <c r="K7921" s="9"/>
      <c r="L7921" s="9"/>
      <c r="V7921" s="16"/>
    </row>
    <row r="7922" spans="8:22" x14ac:dyDescent="0.2">
      <c r="H7922" s="8"/>
      <c r="I7922" s="9"/>
      <c r="J7922" s="9"/>
      <c r="K7922" s="9"/>
      <c r="L7922" s="9"/>
      <c r="V7922" s="16"/>
    </row>
    <row r="7923" spans="8:22" x14ac:dyDescent="0.2">
      <c r="H7923" s="8"/>
      <c r="I7923" s="9"/>
      <c r="J7923" s="9"/>
      <c r="K7923" s="9"/>
      <c r="L7923" s="9"/>
      <c r="V7923" s="16"/>
    </row>
    <row r="7924" spans="8:22" x14ac:dyDescent="0.2">
      <c r="H7924" s="8"/>
      <c r="I7924" s="9"/>
      <c r="J7924" s="9"/>
      <c r="K7924" s="9"/>
      <c r="L7924" s="9"/>
      <c r="V7924" s="16"/>
    </row>
    <row r="7925" spans="8:22" x14ac:dyDescent="0.2">
      <c r="H7925" s="8"/>
      <c r="I7925" s="9"/>
      <c r="J7925" s="9"/>
      <c r="K7925" s="9"/>
      <c r="L7925" s="9"/>
      <c r="V7925" s="16"/>
    </row>
    <row r="7926" spans="8:22" x14ac:dyDescent="0.2">
      <c r="H7926" s="8"/>
      <c r="I7926" s="9"/>
      <c r="J7926" s="9"/>
      <c r="K7926" s="9"/>
      <c r="L7926" s="9"/>
      <c r="V7926" s="16"/>
    </row>
    <row r="7927" spans="8:22" x14ac:dyDescent="0.2">
      <c r="H7927" s="8"/>
      <c r="I7927" s="9"/>
      <c r="J7927" s="9"/>
      <c r="K7927" s="9"/>
      <c r="L7927" s="9"/>
      <c r="V7927" s="16"/>
    </row>
    <row r="7928" spans="8:22" x14ac:dyDescent="0.2">
      <c r="H7928" s="8"/>
      <c r="I7928" s="9"/>
      <c r="J7928" s="9"/>
      <c r="K7928" s="9"/>
      <c r="L7928" s="9"/>
      <c r="V7928" s="16"/>
    </row>
    <row r="7929" spans="8:22" x14ac:dyDescent="0.2">
      <c r="H7929" s="8"/>
      <c r="I7929" s="9"/>
      <c r="J7929" s="9"/>
      <c r="K7929" s="9"/>
      <c r="L7929" s="9"/>
      <c r="V7929" s="16"/>
    </row>
    <row r="7930" spans="8:22" x14ac:dyDescent="0.2">
      <c r="H7930" s="8"/>
      <c r="I7930" s="9"/>
      <c r="J7930" s="9"/>
      <c r="K7930" s="9"/>
      <c r="L7930" s="9"/>
      <c r="V7930" s="16"/>
    </row>
    <row r="7931" spans="8:22" x14ac:dyDescent="0.2">
      <c r="H7931" s="8"/>
      <c r="I7931" s="9"/>
      <c r="J7931" s="9"/>
      <c r="K7931" s="9"/>
      <c r="L7931" s="9"/>
      <c r="V7931" s="16"/>
    </row>
    <row r="7932" spans="8:22" x14ac:dyDescent="0.2">
      <c r="H7932" s="8"/>
      <c r="I7932" s="9"/>
      <c r="J7932" s="9"/>
      <c r="K7932" s="9"/>
      <c r="L7932" s="9"/>
      <c r="V7932" s="16"/>
    </row>
    <row r="7933" spans="8:22" x14ac:dyDescent="0.2">
      <c r="H7933" s="8"/>
      <c r="I7933" s="9"/>
      <c r="J7933" s="9"/>
      <c r="K7933" s="9"/>
      <c r="L7933" s="9"/>
      <c r="V7933" s="16"/>
    </row>
    <row r="7934" spans="8:22" x14ac:dyDescent="0.2">
      <c r="H7934" s="8"/>
      <c r="I7934" s="9"/>
      <c r="J7934" s="9"/>
      <c r="K7934" s="9"/>
      <c r="L7934" s="9"/>
      <c r="V7934" s="16"/>
    </row>
    <row r="7935" spans="8:22" x14ac:dyDescent="0.2">
      <c r="H7935" s="8"/>
      <c r="I7935" s="9"/>
      <c r="J7935" s="9"/>
      <c r="K7935" s="9"/>
      <c r="L7935" s="9"/>
      <c r="V7935" s="16"/>
    </row>
    <row r="7936" spans="8:22" x14ac:dyDescent="0.2">
      <c r="H7936" s="8"/>
      <c r="I7936" s="9"/>
      <c r="J7936" s="9"/>
      <c r="K7936" s="9"/>
      <c r="L7936" s="9"/>
      <c r="V7936" s="16"/>
    </row>
    <row r="7937" spans="8:22" x14ac:dyDescent="0.2">
      <c r="H7937" s="8"/>
      <c r="I7937" s="9"/>
      <c r="J7937" s="9"/>
      <c r="K7937" s="9"/>
      <c r="L7937" s="9"/>
      <c r="V7937" s="16"/>
    </row>
    <row r="7938" spans="8:22" x14ac:dyDescent="0.2">
      <c r="H7938" s="8"/>
      <c r="I7938" s="9"/>
      <c r="J7938" s="9"/>
      <c r="K7938" s="9"/>
      <c r="L7938" s="9"/>
      <c r="V7938" s="16"/>
    </row>
    <row r="7939" spans="8:22" x14ac:dyDescent="0.2">
      <c r="H7939" s="8"/>
      <c r="I7939" s="9"/>
      <c r="J7939" s="9"/>
      <c r="K7939" s="9"/>
      <c r="L7939" s="9"/>
      <c r="V7939" s="16"/>
    </row>
    <row r="7940" spans="8:22" x14ac:dyDescent="0.2">
      <c r="H7940" s="8"/>
      <c r="I7940" s="9"/>
      <c r="J7940" s="9"/>
      <c r="K7940" s="9"/>
      <c r="L7940" s="9"/>
      <c r="V7940" s="16"/>
    </row>
    <row r="7941" spans="8:22" x14ac:dyDescent="0.2">
      <c r="H7941" s="8"/>
      <c r="I7941" s="9"/>
      <c r="J7941" s="9"/>
      <c r="K7941" s="9"/>
      <c r="L7941" s="9"/>
      <c r="V7941" s="16"/>
    </row>
    <row r="7942" spans="8:22" x14ac:dyDescent="0.2">
      <c r="H7942" s="8"/>
      <c r="I7942" s="9"/>
      <c r="J7942" s="9"/>
      <c r="K7942" s="9"/>
      <c r="L7942" s="9"/>
      <c r="V7942" s="16"/>
    </row>
    <row r="7943" spans="8:22" x14ac:dyDescent="0.2">
      <c r="H7943" s="8"/>
      <c r="I7943" s="9"/>
      <c r="J7943" s="9"/>
      <c r="K7943" s="9"/>
      <c r="L7943" s="9"/>
      <c r="V7943" s="16"/>
    </row>
    <row r="7944" spans="8:22" x14ac:dyDescent="0.2">
      <c r="H7944" s="8"/>
      <c r="I7944" s="9"/>
      <c r="J7944" s="9"/>
      <c r="K7944" s="9"/>
      <c r="L7944" s="9"/>
      <c r="V7944" s="16"/>
    </row>
    <row r="7945" spans="8:22" x14ac:dyDescent="0.2">
      <c r="H7945" s="8"/>
      <c r="I7945" s="9"/>
      <c r="J7945" s="9"/>
      <c r="K7945" s="9"/>
      <c r="L7945" s="9"/>
      <c r="V7945" s="16"/>
    </row>
    <row r="7946" spans="8:22" x14ac:dyDescent="0.2">
      <c r="H7946" s="8"/>
      <c r="I7946" s="9"/>
      <c r="J7946" s="9"/>
      <c r="K7946" s="9"/>
      <c r="L7946" s="9"/>
      <c r="V7946" s="16"/>
    </row>
    <row r="7947" spans="8:22" x14ac:dyDescent="0.2">
      <c r="H7947" s="8"/>
      <c r="I7947" s="9"/>
      <c r="J7947" s="9"/>
      <c r="K7947" s="9"/>
      <c r="L7947" s="9"/>
      <c r="V7947" s="16"/>
    </row>
    <row r="7948" spans="8:22" x14ac:dyDescent="0.2">
      <c r="H7948" s="8"/>
      <c r="I7948" s="9"/>
      <c r="J7948" s="9"/>
      <c r="K7948" s="9"/>
      <c r="L7948" s="9"/>
      <c r="V7948" s="16"/>
    </row>
    <row r="7949" spans="8:22" x14ac:dyDescent="0.2">
      <c r="H7949" s="8"/>
      <c r="I7949" s="9"/>
      <c r="J7949" s="9"/>
      <c r="K7949" s="9"/>
      <c r="L7949" s="9"/>
      <c r="V7949" s="16"/>
    </row>
    <row r="7950" spans="8:22" x14ac:dyDescent="0.2">
      <c r="H7950" s="8"/>
      <c r="I7950" s="9"/>
      <c r="J7950" s="9"/>
      <c r="K7950" s="9"/>
      <c r="L7950" s="9"/>
      <c r="V7950" s="16"/>
    </row>
    <row r="7951" spans="8:22" x14ac:dyDescent="0.2">
      <c r="H7951" s="8"/>
      <c r="I7951" s="9"/>
      <c r="J7951" s="9"/>
      <c r="K7951" s="9"/>
      <c r="L7951" s="9"/>
      <c r="V7951" s="16"/>
    </row>
    <row r="7952" spans="8:22" x14ac:dyDescent="0.2">
      <c r="H7952" s="8"/>
      <c r="I7952" s="9"/>
      <c r="J7952" s="9"/>
      <c r="K7952" s="9"/>
      <c r="L7952" s="9"/>
      <c r="V7952" s="16"/>
    </row>
    <row r="7953" spans="8:22" x14ac:dyDescent="0.2">
      <c r="H7953" s="8"/>
      <c r="I7953" s="9"/>
      <c r="J7953" s="9"/>
      <c r="K7953" s="9"/>
      <c r="L7953" s="9"/>
      <c r="V7953" s="16"/>
    </row>
    <row r="7954" spans="8:22" x14ac:dyDescent="0.2">
      <c r="H7954" s="8"/>
      <c r="I7954" s="9"/>
      <c r="J7954" s="9"/>
      <c r="K7954" s="9"/>
      <c r="L7954" s="9"/>
      <c r="V7954" s="16"/>
    </row>
    <row r="7955" spans="8:22" x14ac:dyDescent="0.2">
      <c r="H7955" s="8"/>
      <c r="I7955" s="9"/>
      <c r="J7955" s="9"/>
      <c r="K7955" s="9"/>
      <c r="L7955" s="9"/>
      <c r="V7955" s="16"/>
    </row>
    <row r="7956" spans="8:22" x14ac:dyDescent="0.2">
      <c r="H7956" s="8"/>
      <c r="I7956" s="9"/>
      <c r="J7956" s="9"/>
      <c r="K7956" s="9"/>
      <c r="L7956" s="9"/>
      <c r="V7956" s="16"/>
    </row>
    <row r="7957" spans="8:22" x14ac:dyDescent="0.2">
      <c r="H7957" s="8"/>
      <c r="I7957" s="9"/>
      <c r="J7957" s="9"/>
      <c r="K7957" s="9"/>
      <c r="L7957" s="9"/>
      <c r="V7957" s="16"/>
    </row>
    <row r="7958" spans="8:22" x14ac:dyDescent="0.2">
      <c r="H7958" s="8"/>
      <c r="I7958" s="9"/>
      <c r="J7958" s="9"/>
      <c r="K7958" s="9"/>
      <c r="L7958" s="9"/>
      <c r="V7958" s="16"/>
    </row>
    <row r="7959" spans="8:22" x14ac:dyDescent="0.2">
      <c r="H7959" s="8"/>
      <c r="I7959" s="9"/>
      <c r="J7959" s="9"/>
      <c r="K7959" s="9"/>
      <c r="L7959" s="9"/>
      <c r="V7959" s="16"/>
    </row>
    <row r="7960" spans="8:22" x14ac:dyDescent="0.2">
      <c r="H7960" s="8"/>
      <c r="I7960" s="9"/>
      <c r="J7960" s="9"/>
      <c r="K7960" s="9"/>
      <c r="L7960" s="9"/>
      <c r="V7960" s="16"/>
    </row>
    <row r="7961" spans="8:22" x14ac:dyDescent="0.2">
      <c r="H7961" s="8"/>
      <c r="I7961" s="9"/>
      <c r="J7961" s="9"/>
      <c r="K7961" s="9"/>
      <c r="L7961" s="9"/>
      <c r="V7961" s="16"/>
    </row>
    <row r="7962" spans="8:22" x14ac:dyDescent="0.2">
      <c r="H7962" s="8"/>
      <c r="I7962" s="9"/>
      <c r="J7962" s="9"/>
      <c r="K7962" s="9"/>
      <c r="L7962" s="9"/>
      <c r="V7962" s="16"/>
    </row>
    <row r="7963" spans="8:22" x14ac:dyDescent="0.2">
      <c r="H7963" s="8"/>
      <c r="I7963" s="9"/>
      <c r="J7963" s="9"/>
      <c r="K7963" s="9"/>
      <c r="L7963" s="9"/>
      <c r="V7963" s="16"/>
    </row>
    <row r="7964" spans="8:22" x14ac:dyDescent="0.2">
      <c r="H7964" s="8"/>
      <c r="I7964" s="9"/>
      <c r="J7964" s="9"/>
      <c r="K7964" s="9"/>
      <c r="L7964" s="9"/>
      <c r="V7964" s="16"/>
    </row>
    <row r="7965" spans="8:22" x14ac:dyDescent="0.2">
      <c r="H7965" s="8"/>
      <c r="I7965" s="9"/>
      <c r="J7965" s="9"/>
      <c r="K7965" s="9"/>
      <c r="L7965" s="9"/>
      <c r="V7965" s="16"/>
    </row>
    <row r="7966" spans="8:22" x14ac:dyDescent="0.2">
      <c r="H7966" s="8"/>
      <c r="I7966" s="9"/>
      <c r="J7966" s="9"/>
      <c r="K7966" s="9"/>
      <c r="L7966" s="9"/>
      <c r="V7966" s="16"/>
    </row>
    <row r="7967" spans="8:22" x14ac:dyDescent="0.2">
      <c r="H7967" s="8"/>
      <c r="I7967" s="9"/>
      <c r="J7967" s="9"/>
      <c r="K7967" s="9"/>
      <c r="L7967" s="9"/>
      <c r="V7967" s="16"/>
    </row>
    <row r="7968" spans="8:22" x14ac:dyDescent="0.2">
      <c r="H7968" s="8"/>
      <c r="I7968" s="9"/>
      <c r="J7968" s="9"/>
      <c r="K7968" s="9"/>
      <c r="L7968" s="9"/>
      <c r="V7968" s="16"/>
    </row>
    <row r="7969" spans="8:22" x14ac:dyDescent="0.2">
      <c r="H7969" s="8"/>
      <c r="I7969" s="9"/>
      <c r="J7969" s="9"/>
      <c r="K7969" s="9"/>
      <c r="L7969" s="9"/>
      <c r="V7969" s="16"/>
    </row>
    <row r="7970" spans="8:22" x14ac:dyDescent="0.2">
      <c r="H7970" s="8"/>
      <c r="I7970" s="9"/>
      <c r="J7970" s="9"/>
      <c r="K7970" s="9"/>
      <c r="L7970" s="9"/>
      <c r="V7970" s="16"/>
    </row>
    <row r="7971" spans="8:22" x14ac:dyDescent="0.2">
      <c r="H7971" s="8"/>
      <c r="I7971" s="9"/>
      <c r="J7971" s="9"/>
      <c r="K7971" s="9"/>
      <c r="L7971" s="9"/>
      <c r="V7971" s="16"/>
    </row>
    <row r="7972" spans="8:22" x14ac:dyDescent="0.2">
      <c r="H7972" s="8"/>
      <c r="I7972" s="9"/>
      <c r="J7972" s="9"/>
      <c r="K7972" s="9"/>
      <c r="L7972" s="9"/>
      <c r="V7972" s="16"/>
    </row>
    <row r="7973" spans="8:22" x14ac:dyDescent="0.2">
      <c r="H7973" s="8"/>
      <c r="I7973" s="9"/>
      <c r="J7973" s="9"/>
      <c r="K7973" s="9"/>
      <c r="L7973" s="9"/>
      <c r="V7973" s="16"/>
    </row>
    <row r="7974" spans="8:22" x14ac:dyDescent="0.2">
      <c r="H7974" s="8"/>
      <c r="I7974" s="9"/>
      <c r="J7974" s="9"/>
      <c r="K7974" s="9"/>
      <c r="L7974" s="9"/>
      <c r="V7974" s="16"/>
    </row>
    <row r="7975" spans="8:22" x14ac:dyDescent="0.2">
      <c r="H7975" s="8"/>
      <c r="I7975" s="9"/>
      <c r="J7975" s="9"/>
      <c r="K7975" s="9"/>
      <c r="L7975" s="9"/>
      <c r="V7975" s="16"/>
    </row>
    <row r="7976" spans="8:22" x14ac:dyDescent="0.2">
      <c r="H7976" s="8"/>
      <c r="I7976" s="9"/>
      <c r="J7976" s="9"/>
      <c r="K7976" s="9"/>
      <c r="L7976" s="9"/>
      <c r="V7976" s="16"/>
    </row>
    <row r="7977" spans="8:22" x14ac:dyDescent="0.2">
      <c r="H7977" s="8"/>
      <c r="I7977" s="9"/>
      <c r="J7977" s="9"/>
      <c r="K7977" s="9"/>
      <c r="L7977" s="9"/>
      <c r="V7977" s="16"/>
    </row>
    <row r="7978" spans="8:22" x14ac:dyDescent="0.2">
      <c r="H7978" s="8"/>
      <c r="I7978" s="9"/>
      <c r="J7978" s="9"/>
      <c r="K7978" s="9"/>
      <c r="L7978" s="9"/>
      <c r="V7978" s="16"/>
    </row>
    <row r="7979" spans="8:22" x14ac:dyDescent="0.2">
      <c r="H7979" s="8"/>
      <c r="I7979" s="9"/>
      <c r="J7979" s="9"/>
      <c r="K7979" s="9"/>
      <c r="L7979" s="9"/>
      <c r="V7979" s="16"/>
    </row>
    <row r="7980" spans="8:22" x14ac:dyDescent="0.2">
      <c r="H7980" s="8"/>
      <c r="I7980" s="9"/>
      <c r="J7980" s="9"/>
      <c r="K7980" s="9"/>
      <c r="L7980" s="9"/>
      <c r="V7980" s="16"/>
    </row>
    <row r="7981" spans="8:22" x14ac:dyDescent="0.2">
      <c r="H7981" s="8"/>
      <c r="I7981" s="9"/>
      <c r="J7981" s="9"/>
      <c r="K7981" s="9"/>
      <c r="L7981" s="9"/>
      <c r="V7981" s="16"/>
    </row>
    <row r="7982" spans="8:22" x14ac:dyDescent="0.2">
      <c r="H7982" s="8"/>
      <c r="I7982" s="9"/>
      <c r="J7982" s="9"/>
      <c r="K7982" s="9"/>
      <c r="L7982" s="9"/>
      <c r="V7982" s="16"/>
    </row>
    <row r="7983" spans="8:22" x14ac:dyDescent="0.2">
      <c r="H7983" s="8"/>
      <c r="I7983" s="9"/>
      <c r="J7983" s="9"/>
      <c r="K7983" s="9"/>
      <c r="L7983" s="9"/>
      <c r="V7983" s="16"/>
    </row>
    <row r="7984" spans="8:22" x14ac:dyDescent="0.2">
      <c r="H7984" s="8"/>
      <c r="I7984" s="9"/>
      <c r="J7984" s="9"/>
      <c r="K7984" s="9"/>
      <c r="L7984" s="9"/>
      <c r="V7984" s="16"/>
    </row>
    <row r="7985" spans="8:22" x14ac:dyDescent="0.2">
      <c r="H7985" s="8"/>
      <c r="I7985" s="9"/>
      <c r="J7985" s="9"/>
      <c r="K7985" s="9"/>
      <c r="L7985" s="9"/>
      <c r="V7985" s="16"/>
    </row>
    <row r="7986" spans="8:22" x14ac:dyDescent="0.2">
      <c r="H7986" s="8"/>
      <c r="I7986" s="9"/>
      <c r="J7986" s="9"/>
      <c r="K7986" s="9"/>
      <c r="L7986" s="9"/>
      <c r="V7986" s="16"/>
    </row>
    <row r="7987" spans="8:22" x14ac:dyDescent="0.2">
      <c r="H7987" s="8"/>
      <c r="I7987" s="9"/>
      <c r="J7987" s="9"/>
      <c r="K7987" s="9"/>
      <c r="L7987" s="9"/>
      <c r="V7987" s="16"/>
    </row>
    <row r="7988" spans="8:22" x14ac:dyDescent="0.2">
      <c r="H7988" s="8"/>
      <c r="I7988" s="9"/>
      <c r="J7988" s="9"/>
      <c r="K7988" s="9"/>
      <c r="L7988" s="9"/>
      <c r="V7988" s="16"/>
    </row>
    <row r="7989" spans="8:22" x14ac:dyDescent="0.2">
      <c r="H7989" s="8"/>
      <c r="I7989" s="9"/>
      <c r="J7989" s="9"/>
      <c r="K7989" s="9"/>
      <c r="L7989" s="9"/>
      <c r="V7989" s="16"/>
    </row>
    <row r="7990" spans="8:22" x14ac:dyDescent="0.2">
      <c r="H7990" s="8"/>
      <c r="I7990" s="9"/>
      <c r="J7990" s="9"/>
      <c r="K7990" s="9"/>
      <c r="L7990" s="9"/>
      <c r="V7990" s="16"/>
    </row>
    <row r="7991" spans="8:22" x14ac:dyDescent="0.2">
      <c r="H7991" s="8"/>
      <c r="I7991" s="9"/>
      <c r="J7991" s="9"/>
      <c r="K7991" s="9"/>
      <c r="L7991" s="9"/>
      <c r="V7991" s="16"/>
    </row>
    <row r="7992" spans="8:22" x14ac:dyDescent="0.2">
      <c r="H7992" s="8"/>
      <c r="I7992" s="9"/>
      <c r="J7992" s="9"/>
      <c r="K7992" s="9"/>
      <c r="L7992" s="9"/>
      <c r="V7992" s="16"/>
    </row>
    <row r="7993" spans="8:22" x14ac:dyDescent="0.2">
      <c r="H7993" s="8"/>
      <c r="I7993" s="9"/>
      <c r="J7993" s="9"/>
      <c r="K7993" s="9"/>
      <c r="L7993" s="9"/>
      <c r="V7993" s="16"/>
    </row>
    <row r="7994" spans="8:22" x14ac:dyDescent="0.2">
      <c r="H7994" s="8"/>
      <c r="I7994" s="9"/>
      <c r="J7994" s="9"/>
      <c r="K7994" s="9"/>
      <c r="L7994" s="9"/>
      <c r="V7994" s="16"/>
    </row>
    <row r="7995" spans="8:22" x14ac:dyDescent="0.2">
      <c r="H7995" s="8"/>
      <c r="I7995" s="9"/>
      <c r="J7995" s="9"/>
      <c r="K7995" s="9"/>
      <c r="L7995" s="9"/>
      <c r="V7995" s="16"/>
    </row>
    <row r="7996" spans="8:22" x14ac:dyDescent="0.2">
      <c r="H7996" s="8"/>
      <c r="I7996" s="9"/>
      <c r="J7996" s="9"/>
      <c r="K7996" s="9"/>
      <c r="L7996" s="9"/>
      <c r="V7996" s="16"/>
    </row>
    <row r="7997" spans="8:22" x14ac:dyDescent="0.2">
      <c r="H7997" s="8"/>
      <c r="I7997" s="9"/>
      <c r="J7997" s="9"/>
      <c r="K7997" s="9"/>
      <c r="L7997" s="9"/>
      <c r="V7997" s="16"/>
    </row>
    <row r="7998" spans="8:22" x14ac:dyDescent="0.2">
      <c r="H7998" s="8"/>
      <c r="I7998" s="9"/>
      <c r="J7998" s="9"/>
      <c r="K7998" s="9"/>
      <c r="L7998" s="9"/>
      <c r="V7998" s="16"/>
    </row>
    <row r="7999" spans="8:22" x14ac:dyDescent="0.2">
      <c r="H7999" s="8"/>
      <c r="I7999" s="9"/>
      <c r="J7999" s="9"/>
      <c r="K7999" s="9"/>
      <c r="L7999" s="9"/>
      <c r="V7999" s="16"/>
    </row>
    <row r="8000" spans="8:22" x14ac:dyDescent="0.2">
      <c r="H8000" s="8"/>
      <c r="I8000" s="9"/>
      <c r="J8000" s="9"/>
      <c r="K8000" s="9"/>
      <c r="L8000" s="9"/>
      <c r="V8000" s="16"/>
    </row>
    <row r="8001" spans="8:22" x14ac:dyDescent="0.2">
      <c r="H8001" s="8"/>
      <c r="I8001" s="9"/>
      <c r="J8001" s="9"/>
      <c r="K8001" s="9"/>
      <c r="L8001" s="9"/>
      <c r="V8001" s="16"/>
    </row>
    <row r="8002" spans="8:22" x14ac:dyDescent="0.2">
      <c r="H8002" s="8"/>
      <c r="I8002" s="9"/>
      <c r="J8002" s="9"/>
      <c r="K8002" s="9"/>
      <c r="L8002" s="9"/>
      <c r="V8002" s="16"/>
    </row>
    <row r="8003" spans="8:22" x14ac:dyDescent="0.2">
      <c r="H8003" s="8"/>
      <c r="I8003" s="9"/>
      <c r="J8003" s="9"/>
      <c r="K8003" s="9"/>
      <c r="L8003" s="9"/>
      <c r="V8003" s="16"/>
    </row>
    <row r="8004" spans="8:22" x14ac:dyDescent="0.2">
      <c r="H8004" s="8"/>
      <c r="I8004" s="9"/>
      <c r="J8004" s="9"/>
      <c r="K8004" s="9"/>
      <c r="L8004" s="9"/>
      <c r="V8004" s="16"/>
    </row>
    <row r="8005" spans="8:22" x14ac:dyDescent="0.2">
      <c r="H8005" s="8"/>
      <c r="I8005" s="9"/>
      <c r="J8005" s="9"/>
      <c r="K8005" s="9"/>
      <c r="L8005" s="9"/>
      <c r="V8005" s="16"/>
    </row>
    <row r="8006" spans="8:22" x14ac:dyDescent="0.2">
      <c r="H8006" s="8"/>
      <c r="I8006" s="9"/>
      <c r="J8006" s="9"/>
      <c r="K8006" s="9"/>
      <c r="L8006" s="9"/>
      <c r="V8006" s="16"/>
    </row>
    <row r="8007" spans="8:22" x14ac:dyDescent="0.2">
      <c r="H8007" s="8"/>
      <c r="I8007" s="9"/>
      <c r="J8007" s="9"/>
      <c r="K8007" s="9"/>
      <c r="L8007" s="9"/>
      <c r="V8007" s="16"/>
    </row>
    <row r="8008" spans="8:22" x14ac:dyDescent="0.2">
      <c r="H8008" s="8"/>
      <c r="I8008" s="9"/>
      <c r="J8008" s="9"/>
      <c r="K8008" s="9"/>
      <c r="L8008" s="9"/>
      <c r="V8008" s="16"/>
    </row>
    <row r="8009" spans="8:22" x14ac:dyDescent="0.2">
      <c r="H8009" s="8"/>
      <c r="I8009" s="9"/>
      <c r="J8009" s="9"/>
      <c r="K8009" s="9"/>
      <c r="L8009" s="9"/>
      <c r="V8009" s="16"/>
    </row>
    <row r="8010" spans="8:22" x14ac:dyDescent="0.2">
      <c r="H8010" s="8"/>
      <c r="I8010" s="9"/>
      <c r="J8010" s="9"/>
      <c r="K8010" s="9"/>
      <c r="L8010" s="9"/>
      <c r="V8010" s="16"/>
    </row>
    <row r="8011" spans="8:22" x14ac:dyDescent="0.2">
      <c r="H8011" s="8"/>
      <c r="I8011" s="9"/>
      <c r="J8011" s="9"/>
      <c r="K8011" s="9"/>
      <c r="L8011" s="9"/>
      <c r="V8011" s="16"/>
    </row>
    <row r="8012" spans="8:22" x14ac:dyDescent="0.2">
      <c r="H8012" s="8"/>
      <c r="I8012" s="9"/>
      <c r="J8012" s="9"/>
      <c r="K8012" s="9"/>
      <c r="L8012" s="9"/>
      <c r="V8012" s="16"/>
    </row>
    <row r="8013" spans="8:22" x14ac:dyDescent="0.2">
      <c r="H8013" s="8"/>
      <c r="I8013" s="9"/>
      <c r="J8013" s="9"/>
      <c r="K8013" s="9"/>
      <c r="L8013" s="9"/>
      <c r="V8013" s="16"/>
    </row>
    <row r="8014" spans="8:22" x14ac:dyDescent="0.2">
      <c r="H8014" s="8"/>
      <c r="I8014" s="9"/>
      <c r="J8014" s="9"/>
      <c r="K8014" s="9"/>
      <c r="L8014" s="9"/>
      <c r="V8014" s="16"/>
    </row>
    <row r="8015" spans="8:22" x14ac:dyDescent="0.2">
      <c r="H8015" s="8"/>
      <c r="I8015" s="9"/>
      <c r="J8015" s="9"/>
      <c r="K8015" s="9"/>
      <c r="L8015" s="9"/>
      <c r="V8015" s="16"/>
    </row>
    <row r="8016" spans="8:22" x14ac:dyDescent="0.2">
      <c r="H8016" s="8"/>
      <c r="I8016" s="9"/>
      <c r="J8016" s="9"/>
      <c r="K8016" s="9"/>
      <c r="L8016" s="9"/>
      <c r="V8016" s="16"/>
    </row>
    <row r="8017" spans="8:22" x14ac:dyDescent="0.2">
      <c r="H8017" s="8"/>
      <c r="I8017" s="9"/>
      <c r="J8017" s="9"/>
      <c r="K8017" s="9"/>
      <c r="L8017" s="9"/>
      <c r="V8017" s="16"/>
    </row>
    <row r="8018" spans="8:22" x14ac:dyDescent="0.2">
      <c r="H8018" s="8"/>
      <c r="I8018" s="9"/>
      <c r="J8018" s="9"/>
      <c r="K8018" s="9"/>
      <c r="L8018" s="9"/>
      <c r="V8018" s="16"/>
    </row>
    <row r="8019" spans="8:22" x14ac:dyDescent="0.2">
      <c r="H8019" s="8"/>
      <c r="I8019" s="9"/>
      <c r="J8019" s="9"/>
      <c r="K8019" s="9"/>
      <c r="L8019" s="9"/>
      <c r="V8019" s="16"/>
    </row>
    <row r="8020" spans="8:22" x14ac:dyDescent="0.2">
      <c r="H8020" s="8"/>
      <c r="I8020" s="9"/>
      <c r="J8020" s="9"/>
      <c r="K8020" s="9"/>
      <c r="L8020" s="9"/>
      <c r="V8020" s="16"/>
    </row>
    <row r="8021" spans="8:22" x14ac:dyDescent="0.2">
      <c r="H8021" s="8"/>
      <c r="I8021" s="9"/>
      <c r="J8021" s="9"/>
      <c r="K8021" s="9"/>
      <c r="L8021" s="9"/>
      <c r="V8021" s="16"/>
    </row>
    <row r="8022" spans="8:22" x14ac:dyDescent="0.2">
      <c r="H8022" s="8"/>
      <c r="I8022" s="9"/>
      <c r="J8022" s="9"/>
      <c r="K8022" s="9"/>
      <c r="L8022" s="9"/>
      <c r="V8022" s="16"/>
    </row>
    <row r="8023" spans="8:22" x14ac:dyDescent="0.2">
      <c r="H8023" s="8"/>
      <c r="I8023" s="9"/>
      <c r="J8023" s="9"/>
      <c r="K8023" s="9"/>
      <c r="L8023" s="9"/>
      <c r="V8023" s="16"/>
    </row>
    <row r="8024" spans="8:22" x14ac:dyDescent="0.2">
      <c r="H8024" s="8"/>
      <c r="I8024" s="9"/>
      <c r="J8024" s="9"/>
      <c r="K8024" s="9"/>
      <c r="L8024" s="9"/>
      <c r="V8024" s="16"/>
    </row>
    <row r="8025" spans="8:22" x14ac:dyDescent="0.2">
      <c r="H8025" s="8"/>
      <c r="I8025" s="9"/>
      <c r="J8025" s="9"/>
      <c r="K8025" s="9"/>
      <c r="L8025" s="9"/>
      <c r="V8025" s="16"/>
    </row>
    <row r="8026" spans="8:22" x14ac:dyDescent="0.2">
      <c r="H8026" s="8"/>
      <c r="I8026" s="9"/>
      <c r="J8026" s="9"/>
      <c r="K8026" s="9"/>
      <c r="L8026" s="9"/>
      <c r="V8026" s="16"/>
    </row>
    <row r="8027" spans="8:22" x14ac:dyDescent="0.2">
      <c r="H8027" s="8"/>
      <c r="I8027" s="9"/>
      <c r="J8027" s="9"/>
      <c r="K8027" s="9"/>
      <c r="L8027" s="9"/>
      <c r="V8027" s="16"/>
    </row>
    <row r="8028" spans="8:22" x14ac:dyDescent="0.2">
      <c r="H8028" s="8"/>
      <c r="I8028" s="9"/>
      <c r="J8028" s="9"/>
      <c r="K8028" s="9"/>
      <c r="L8028" s="9"/>
      <c r="V8028" s="16"/>
    </row>
    <row r="8029" spans="8:22" x14ac:dyDescent="0.2">
      <c r="H8029" s="8"/>
      <c r="I8029" s="9"/>
      <c r="J8029" s="9"/>
      <c r="K8029" s="9"/>
      <c r="L8029" s="9"/>
      <c r="V8029" s="16"/>
    </row>
    <row r="8030" spans="8:22" x14ac:dyDescent="0.2">
      <c r="H8030" s="8"/>
      <c r="I8030" s="9"/>
      <c r="J8030" s="9"/>
      <c r="K8030" s="9"/>
      <c r="L8030" s="9"/>
      <c r="V8030" s="16"/>
    </row>
    <row r="8031" spans="8:22" x14ac:dyDescent="0.2">
      <c r="H8031" s="8"/>
      <c r="I8031" s="9"/>
      <c r="J8031" s="9"/>
      <c r="K8031" s="9"/>
      <c r="L8031" s="9"/>
      <c r="V8031" s="16"/>
    </row>
    <row r="8032" spans="8:22" x14ac:dyDescent="0.2">
      <c r="H8032" s="8"/>
      <c r="I8032" s="9"/>
      <c r="J8032" s="9"/>
      <c r="K8032" s="9"/>
      <c r="L8032" s="9"/>
      <c r="V8032" s="16"/>
    </row>
    <row r="8033" spans="8:22" x14ac:dyDescent="0.2">
      <c r="H8033" s="8"/>
      <c r="I8033" s="9"/>
      <c r="J8033" s="9"/>
      <c r="K8033" s="9"/>
      <c r="L8033" s="9"/>
      <c r="V8033" s="16"/>
    </row>
    <row r="8034" spans="8:22" x14ac:dyDescent="0.2">
      <c r="H8034" s="8"/>
      <c r="I8034" s="9"/>
      <c r="J8034" s="9"/>
      <c r="K8034" s="9"/>
      <c r="L8034" s="9"/>
      <c r="V8034" s="16"/>
    </row>
    <row r="8035" spans="8:22" x14ac:dyDescent="0.2">
      <c r="H8035" s="8"/>
      <c r="I8035" s="9"/>
      <c r="J8035" s="9"/>
      <c r="K8035" s="9"/>
      <c r="L8035" s="9"/>
      <c r="V8035" s="16"/>
    </row>
    <row r="8036" spans="8:22" x14ac:dyDescent="0.2">
      <c r="H8036" s="8"/>
      <c r="I8036" s="9"/>
      <c r="J8036" s="9"/>
      <c r="K8036" s="9"/>
      <c r="L8036" s="9"/>
      <c r="V8036" s="16"/>
    </row>
    <row r="8037" spans="8:22" x14ac:dyDescent="0.2">
      <c r="H8037" s="8"/>
      <c r="I8037" s="9"/>
      <c r="J8037" s="9"/>
      <c r="K8037" s="9"/>
      <c r="L8037" s="9"/>
      <c r="V8037" s="16"/>
    </row>
    <row r="8038" spans="8:22" x14ac:dyDescent="0.2">
      <c r="H8038" s="8"/>
      <c r="I8038" s="9"/>
      <c r="J8038" s="9"/>
      <c r="K8038" s="9"/>
      <c r="L8038" s="9"/>
      <c r="V8038" s="16"/>
    </row>
    <row r="8039" spans="8:22" x14ac:dyDescent="0.2">
      <c r="H8039" s="8"/>
      <c r="I8039" s="9"/>
      <c r="J8039" s="9"/>
      <c r="K8039" s="9"/>
      <c r="L8039" s="9"/>
      <c r="V8039" s="16"/>
    </row>
    <row r="8040" spans="8:22" x14ac:dyDescent="0.2">
      <c r="H8040" s="8"/>
      <c r="I8040" s="9"/>
      <c r="J8040" s="9"/>
      <c r="K8040" s="9"/>
      <c r="L8040" s="9"/>
      <c r="V8040" s="16"/>
    </row>
    <row r="8041" spans="8:22" x14ac:dyDescent="0.2">
      <c r="H8041" s="8"/>
      <c r="I8041" s="9"/>
      <c r="J8041" s="9"/>
      <c r="K8041" s="9"/>
      <c r="L8041" s="9"/>
      <c r="V8041" s="16"/>
    </row>
    <row r="8042" spans="8:22" x14ac:dyDescent="0.2">
      <c r="H8042" s="8"/>
      <c r="I8042" s="9"/>
      <c r="J8042" s="9"/>
      <c r="K8042" s="9"/>
      <c r="L8042" s="9"/>
      <c r="V8042" s="16"/>
    </row>
    <row r="8043" spans="8:22" x14ac:dyDescent="0.2">
      <c r="H8043" s="8"/>
      <c r="I8043" s="9"/>
      <c r="J8043" s="9"/>
      <c r="K8043" s="9"/>
      <c r="L8043" s="9"/>
      <c r="V8043" s="16"/>
    </row>
    <row r="8044" spans="8:22" x14ac:dyDescent="0.2">
      <c r="H8044" s="8"/>
      <c r="I8044" s="9"/>
      <c r="J8044" s="9"/>
      <c r="K8044" s="9"/>
      <c r="L8044" s="9"/>
      <c r="V8044" s="16"/>
    </row>
    <row r="8045" spans="8:22" x14ac:dyDescent="0.2">
      <c r="H8045" s="8"/>
      <c r="I8045" s="9"/>
      <c r="J8045" s="9"/>
      <c r="K8045" s="9"/>
      <c r="L8045" s="9"/>
      <c r="V8045" s="16"/>
    </row>
    <row r="8046" spans="8:22" x14ac:dyDescent="0.2">
      <c r="H8046" s="8"/>
      <c r="I8046" s="9"/>
      <c r="J8046" s="9"/>
      <c r="K8046" s="9"/>
      <c r="L8046" s="9"/>
      <c r="V8046" s="16"/>
    </row>
    <row r="8047" spans="8:22" x14ac:dyDescent="0.2">
      <c r="H8047" s="8"/>
      <c r="I8047" s="9"/>
      <c r="J8047" s="9"/>
      <c r="K8047" s="9"/>
      <c r="L8047" s="9"/>
      <c r="V8047" s="16"/>
    </row>
    <row r="8048" spans="8:22" x14ac:dyDescent="0.2">
      <c r="H8048" s="8"/>
      <c r="I8048" s="9"/>
      <c r="J8048" s="9"/>
      <c r="K8048" s="9"/>
      <c r="L8048" s="9"/>
      <c r="V8048" s="16"/>
    </row>
    <row r="8049" spans="8:22" x14ac:dyDescent="0.2">
      <c r="H8049" s="8"/>
      <c r="I8049" s="9"/>
      <c r="J8049" s="9"/>
      <c r="K8049" s="9"/>
      <c r="L8049" s="9"/>
      <c r="V8049" s="16"/>
    </row>
    <row r="8050" spans="8:22" x14ac:dyDescent="0.2">
      <c r="H8050" s="8"/>
      <c r="I8050" s="9"/>
      <c r="J8050" s="9"/>
      <c r="K8050" s="9"/>
      <c r="L8050" s="9"/>
      <c r="V8050" s="16"/>
    </row>
    <row r="8051" spans="8:22" x14ac:dyDescent="0.2">
      <c r="H8051" s="8"/>
      <c r="I8051" s="9"/>
      <c r="J8051" s="9"/>
      <c r="K8051" s="9"/>
      <c r="L8051" s="9"/>
      <c r="V8051" s="16"/>
    </row>
    <row r="8052" spans="8:22" x14ac:dyDescent="0.2">
      <c r="H8052" s="8"/>
      <c r="I8052" s="9"/>
      <c r="J8052" s="9"/>
      <c r="K8052" s="9"/>
      <c r="L8052" s="9"/>
      <c r="V8052" s="16"/>
    </row>
    <row r="8053" spans="8:22" x14ac:dyDescent="0.2">
      <c r="H8053" s="8"/>
      <c r="I8053" s="9"/>
      <c r="J8053" s="9"/>
      <c r="K8053" s="9"/>
      <c r="L8053" s="9"/>
      <c r="V8053" s="16"/>
    </row>
    <row r="8054" spans="8:22" x14ac:dyDescent="0.2">
      <c r="H8054" s="8"/>
      <c r="I8054" s="9"/>
      <c r="J8054" s="9"/>
      <c r="K8054" s="9"/>
      <c r="L8054" s="9"/>
      <c r="V8054" s="16"/>
    </row>
    <row r="8055" spans="8:22" x14ac:dyDescent="0.2">
      <c r="H8055" s="8"/>
      <c r="I8055" s="9"/>
      <c r="J8055" s="9"/>
      <c r="K8055" s="9"/>
      <c r="L8055" s="9"/>
      <c r="V8055" s="16"/>
    </row>
    <row r="8056" spans="8:22" x14ac:dyDescent="0.2">
      <c r="H8056" s="8"/>
      <c r="I8056" s="9"/>
      <c r="J8056" s="9"/>
      <c r="K8056" s="9"/>
      <c r="L8056" s="9"/>
      <c r="V8056" s="16"/>
    </row>
    <row r="8057" spans="8:22" x14ac:dyDescent="0.2">
      <c r="H8057" s="8"/>
      <c r="I8057" s="9"/>
      <c r="J8057" s="9"/>
      <c r="K8057" s="9"/>
      <c r="L8057" s="9"/>
      <c r="V8057" s="16"/>
    </row>
    <row r="8058" spans="8:22" x14ac:dyDescent="0.2">
      <c r="H8058" s="8"/>
      <c r="I8058" s="9"/>
      <c r="J8058" s="9"/>
      <c r="K8058" s="9"/>
      <c r="L8058" s="9"/>
      <c r="V8058" s="16"/>
    </row>
    <row r="8059" spans="8:22" x14ac:dyDescent="0.2">
      <c r="H8059" s="8"/>
      <c r="I8059" s="9"/>
      <c r="J8059" s="9"/>
      <c r="K8059" s="9"/>
      <c r="L8059" s="9"/>
      <c r="V8059" s="16"/>
    </row>
    <row r="8060" spans="8:22" x14ac:dyDescent="0.2">
      <c r="H8060" s="8"/>
      <c r="I8060" s="9"/>
      <c r="J8060" s="9"/>
      <c r="K8060" s="9"/>
      <c r="L8060" s="9"/>
      <c r="V8060" s="16"/>
    </row>
    <row r="8061" spans="8:22" x14ac:dyDescent="0.2">
      <c r="H8061" s="8"/>
      <c r="I8061" s="9"/>
      <c r="J8061" s="9"/>
      <c r="K8061" s="9"/>
      <c r="L8061" s="9"/>
      <c r="V8061" s="16"/>
    </row>
    <row r="8062" spans="8:22" x14ac:dyDescent="0.2">
      <c r="H8062" s="8"/>
      <c r="I8062" s="9"/>
      <c r="J8062" s="9"/>
      <c r="K8062" s="9"/>
      <c r="L8062" s="9"/>
      <c r="V8062" s="16"/>
    </row>
    <row r="8063" spans="8:22" x14ac:dyDescent="0.2">
      <c r="H8063" s="8"/>
      <c r="I8063" s="9"/>
      <c r="J8063" s="9"/>
      <c r="K8063" s="9"/>
      <c r="L8063" s="9"/>
      <c r="V8063" s="16"/>
    </row>
    <row r="8064" spans="8:22" x14ac:dyDescent="0.2">
      <c r="H8064" s="8"/>
      <c r="I8064" s="9"/>
      <c r="J8064" s="9"/>
      <c r="K8064" s="9"/>
      <c r="L8064" s="9"/>
      <c r="V8064" s="16"/>
    </row>
    <row r="8065" spans="8:22" x14ac:dyDescent="0.2">
      <c r="H8065" s="8"/>
      <c r="I8065" s="9"/>
      <c r="J8065" s="9"/>
      <c r="K8065" s="9"/>
      <c r="L8065" s="9"/>
      <c r="V8065" s="16"/>
    </row>
    <row r="8066" spans="8:22" x14ac:dyDescent="0.2">
      <c r="H8066" s="8"/>
      <c r="I8066" s="9"/>
      <c r="J8066" s="9"/>
      <c r="K8066" s="9"/>
      <c r="L8066" s="9"/>
      <c r="V8066" s="16"/>
    </row>
    <row r="8067" spans="8:22" x14ac:dyDescent="0.2">
      <c r="H8067" s="8"/>
      <c r="I8067" s="9"/>
      <c r="J8067" s="9"/>
      <c r="K8067" s="9"/>
      <c r="L8067" s="9"/>
      <c r="V8067" s="16"/>
    </row>
    <row r="8068" spans="8:22" x14ac:dyDescent="0.2">
      <c r="H8068" s="8"/>
      <c r="I8068" s="9"/>
      <c r="J8068" s="9"/>
      <c r="K8068" s="9"/>
      <c r="L8068" s="9"/>
      <c r="V8068" s="16"/>
    </row>
    <row r="8069" spans="8:22" x14ac:dyDescent="0.2">
      <c r="H8069" s="8"/>
      <c r="I8069" s="9"/>
      <c r="J8069" s="9"/>
      <c r="K8069" s="9"/>
      <c r="L8069" s="9"/>
      <c r="V8069" s="16"/>
    </row>
    <row r="8070" spans="8:22" x14ac:dyDescent="0.2">
      <c r="H8070" s="8"/>
      <c r="I8070" s="9"/>
      <c r="J8070" s="9"/>
      <c r="K8070" s="9"/>
      <c r="L8070" s="9"/>
      <c r="V8070" s="16"/>
    </row>
    <row r="8071" spans="8:22" x14ac:dyDescent="0.2">
      <c r="H8071" s="8"/>
      <c r="I8071" s="9"/>
      <c r="J8071" s="9"/>
      <c r="K8071" s="9"/>
      <c r="L8071" s="9"/>
      <c r="V8071" s="16"/>
    </row>
    <row r="8072" spans="8:22" x14ac:dyDescent="0.2">
      <c r="H8072" s="8"/>
      <c r="I8072" s="9"/>
      <c r="J8072" s="9"/>
      <c r="K8072" s="9"/>
      <c r="L8072" s="9"/>
      <c r="V8072" s="16"/>
    </row>
    <row r="8073" spans="8:22" x14ac:dyDescent="0.2">
      <c r="H8073" s="8"/>
      <c r="I8073" s="9"/>
      <c r="J8073" s="9"/>
      <c r="K8073" s="9"/>
      <c r="L8073" s="9"/>
      <c r="V8073" s="16"/>
    </row>
    <row r="8074" spans="8:22" x14ac:dyDescent="0.2">
      <c r="H8074" s="8"/>
      <c r="I8074" s="9"/>
      <c r="J8074" s="9"/>
      <c r="K8074" s="9"/>
      <c r="L8074" s="9"/>
      <c r="V8074" s="16"/>
    </row>
    <row r="8075" spans="8:22" x14ac:dyDescent="0.2">
      <c r="H8075" s="8"/>
      <c r="I8075" s="9"/>
      <c r="J8075" s="9"/>
      <c r="K8075" s="9"/>
      <c r="L8075" s="9"/>
      <c r="V8075" s="16"/>
    </row>
    <row r="8076" spans="8:22" x14ac:dyDescent="0.2">
      <c r="H8076" s="8"/>
      <c r="I8076" s="9"/>
      <c r="J8076" s="9"/>
      <c r="K8076" s="9"/>
      <c r="L8076" s="9"/>
      <c r="V8076" s="16"/>
    </row>
    <row r="8077" spans="8:22" x14ac:dyDescent="0.2">
      <c r="H8077" s="8"/>
      <c r="I8077" s="9"/>
      <c r="J8077" s="9"/>
      <c r="K8077" s="9"/>
      <c r="L8077" s="9"/>
      <c r="V8077" s="16"/>
    </row>
    <row r="8078" spans="8:22" x14ac:dyDescent="0.2">
      <c r="H8078" s="8"/>
      <c r="I8078" s="9"/>
      <c r="J8078" s="9"/>
      <c r="K8078" s="9"/>
      <c r="L8078" s="9"/>
      <c r="V8078" s="16"/>
    </row>
    <row r="8079" spans="8:22" x14ac:dyDescent="0.2">
      <c r="H8079" s="8"/>
      <c r="I8079" s="9"/>
      <c r="J8079" s="9"/>
      <c r="K8079" s="9"/>
      <c r="L8079" s="9"/>
      <c r="V8079" s="16"/>
    </row>
    <row r="8080" spans="8:22" x14ac:dyDescent="0.2">
      <c r="H8080" s="8"/>
      <c r="I8080" s="9"/>
      <c r="J8080" s="9"/>
      <c r="K8080" s="9"/>
      <c r="L8080" s="9"/>
      <c r="V8080" s="16"/>
    </row>
    <row r="8081" spans="8:22" x14ac:dyDescent="0.2">
      <c r="H8081" s="8"/>
      <c r="I8081" s="9"/>
      <c r="J8081" s="9"/>
      <c r="K8081" s="9"/>
      <c r="L8081" s="9"/>
      <c r="V8081" s="16"/>
    </row>
    <row r="8082" spans="8:22" x14ac:dyDescent="0.2">
      <c r="H8082" s="8"/>
      <c r="I8082" s="9"/>
      <c r="J8082" s="9"/>
      <c r="K8082" s="9"/>
      <c r="L8082" s="9"/>
      <c r="V8082" s="16"/>
    </row>
    <row r="8083" spans="8:22" x14ac:dyDescent="0.2">
      <c r="H8083" s="8"/>
      <c r="I8083" s="9"/>
      <c r="J8083" s="9"/>
      <c r="K8083" s="9"/>
      <c r="L8083" s="9"/>
      <c r="V8083" s="16"/>
    </row>
    <row r="8084" spans="8:22" x14ac:dyDescent="0.2">
      <c r="H8084" s="8"/>
      <c r="I8084" s="9"/>
      <c r="J8084" s="9"/>
      <c r="K8084" s="9"/>
      <c r="L8084" s="9"/>
      <c r="V8084" s="16"/>
    </row>
    <row r="8085" spans="8:22" x14ac:dyDescent="0.2">
      <c r="H8085" s="8"/>
      <c r="I8085" s="9"/>
      <c r="J8085" s="9"/>
      <c r="K8085" s="9"/>
      <c r="L8085" s="9"/>
      <c r="V8085" s="16"/>
    </row>
    <row r="8086" spans="8:22" x14ac:dyDescent="0.2">
      <c r="H8086" s="8"/>
      <c r="I8086" s="9"/>
      <c r="J8086" s="9"/>
      <c r="K8086" s="9"/>
      <c r="L8086" s="9"/>
      <c r="V8086" s="16"/>
    </row>
    <row r="8087" spans="8:22" x14ac:dyDescent="0.2">
      <c r="H8087" s="8"/>
      <c r="I8087" s="9"/>
      <c r="J8087" s="9"/>
      <c r="K8087" s="9"/>
      <c r="L8087" s="9"/>
      <c r="V8087" s="16"/>
    </row>
    <row r="8088" spans="8:22" x14ac:dyDescent="0.2">
      <c r="H8088" s="8"/>
      <c r="I8088" s="9"/>
      <c r="J8088" s="9"/>
      <c r="K8088" s="9"/>
      <c r="L8088" s="9"/>
      <c r="V8088" s="16"/>
    </row>
    <row r="8089" spans="8:22" x14ac:dyDescent="0.2">
      <c r="H8089" s="8"/>
      <c r="I8089" s="9"/>
      <c r="J8089" s="9"/>
      <c r="K8089" s="9"/>
      <c r="L8089" s="9"/>
      <c r="V8089" s="16"/>
    </row>
    <row r="8090" spans="8:22" x14ac:dyDescent="0.2">
      <c r="H8090" s="8"/>
      <c r="I8090" s="9"/>
      <c r="J8090" s="9"/>
      <c r="K8090" s="9"/>
      <c r="L8090" s="9"/>
      <c r="V8090" s="16"/>
    </row>
    <row r="8091" spans="8:22" x14ac:dyDescent="0.2">
      <c r="H8091" s="8"/>
      <c r="I8091" s="9"/>
      <c r="J8091" s="9"/>
      <c r="K8091" s="9"/>
      <c r="L8091" s="9"/>
      <c r="V8091" s="16"/>
    </row>
    <row r="8092" spans="8:22" x14ac:dyDescent="0.2">
      <c r="H8092" s="8"/>
      <c r="I8092" s="9"/>
      <c r="J8092" s="9"/>
      <c r="K8092" s="9"/>
      <c r="L8092" s="9"/>
      <c r="V8092" s="16"/>
    </row>
    <row r="8093" spans="8:22" x14ac:dyDescent="0.2">
      <c r="H8093" s="8"/>
      <c r="I8093" s="9"/>
      <c r="J8093" s="9"/>
      <c r="K8093" s="9"/>
      <c r="L8093" s="9"/>
      <c r="V8093" s="16"/>
    </row>
    <row r="8094" spans="8:22" x14ac:dyDescent="0.2">
      <c r="H8094" s="8"/>
      <c r="I8094" s="9"/>
      <c r="J8094" s="9"/>
      <c r="K8094" s="9"/>
      <c r="L8094" s="9"/>
      <c r="V8094" s="16"/>
    </row>
    <row r="8095" spans="8:22" x14ac:dyDescent="0.2">
      <c r="H8095" s="8"/>
      <c r="I8095" s="9"/>
      <c r="J8095" s="9"/>
      <c r="K8095" s="9"/>
      <c r="L8095" s="9"/>
      <c r="V8095" s="16"/>
    </row>
    <row r="8096" spans="8:22" x14ac:dyDescent="0.2">
      <c r="H8096" s="8"/>
      <c r="I8096" s="9"/>
      <c r="J8096" s="9"/>
      <c r="K8096" s="9"/>
      <c r="L8096" s="9"/>
      <c r="V8096" s="16"/>
    </row>
    <row r="8097" spans="8:22" x14ac:dyDescent="0.2">
      <c r="H8097" s="8"/>
      <c r="I8097" s="9"/>
      <c r="J8097" s="9"/>
      <c r="K8097" s="9"/>
      <c r="L8097" s="9"/>
      <c r="V8097" s="16"/>
    </row>
    <row r="8098" spans="8:22" x14ac:dyDescent="0.2">
      <c r="H8098" s="8"/>
      <c r="I8098" s="9"/>
      <c r="J8098" s="9"/>
      <c r="K8098" s="9"/>
      <c r="L8098" s="9"/>
      <c r="V8098" s="16"/>
    </row>
    <row r="8099" spans="8:22" x14ac:dyDescent="0.2">
      <c r="H8099" s="8"/>
      <c r="I8099" s="9"/>
      <c r="J8099" s="9"/>
      <c r="K8099" s="9"/>
      <c r="L8099" s="9"/>
      <c r="V8099" s="16"/>
    </row>
    <row r="8100" spans="8:22" x14ac:dyDescent="0.2">
      <c r="H8100" s="8"/>
      <c r="I8100" s="9"/>
      <c r="J8100" s="9"/>
      <c r="K8100" s="9"/>
      <c r="L8100" s="9"/>
      <c r="V8100" s="16"/>
    </row>
    <row r="8101" spans="8:22" x14ac:dyDescent="0.2">
      <c r="H8101" s="8"/>
      <c r="I8101" s="9"/>
      <c r="J8101" s="9"/>
      <c r="K8101" s="9"/>
      <c r="L8101" s="9"/>
      <c r="V8101" s="16"/>
    </row>
    <row r="8102" spans="8:22" x14ac:dyDescent="0.2">
      <c r="H8102" s="8"/>
      <c r="I8102" s="9"/>
      <c r="J8102" s="9"/>
      <c r="K8102" s="9"/>
      <c r="L8102" s="9"/>
      <c r="V8102" s="16"/>
    </row>
    <row r="8103" spans="8:22" x14ac:dyDescent="0.2">
      <c r="H8103" s="8"/>
      <c r="I8103" s="9"/>
      <c r="J8103" s="9"/>
      <c r="K8103" s="9"/>
      <c r="L8103" s="9"/>
      <c r="V8103" s="16"/>
    </row>
    <row r="8104" spans="8:22" x14ac:dyDescent="0.2">
      <c r="H8104" s="8"/>
      <c r="I8104" s="9"/>
      <c r="J8104" s="9"/>
      <c r="K8104" s="9"/>
      <c r="L8104" s="9"/>
      <c r="V8104" s="16"/>
    </row>
    <row r="8105" spans="8:22" x14ac:dyDescent="0.2">
      <c r="H8105" s="8"/>
      <c r="I8105" s="9"/>
      <c r="J8105" s="9"/>
      <c r="K8105" s="9"/>
      <c r="L8105" s="9"/>
      <c r="V8105" s="16"/>
    </row>
    <row r="8106" spans="8:22" x14ac:dyDescent="0.2">
      <c r="H8106" s="8"/>
      <c r="I8106" s="9"/>
      <c r="J8106" s="9"/>
      <c r="K8106" s="9"/>
      <c r="L8106" s="9"/>
      <c r="V8106" s="16"/>
    </row>
    <row r="8107" spans="8:22" x14ac:dyDescent="0.2">
      <c r="H8107" s="8"/>
      <c r="I8107" s="9"/>
      <c r="J8107" s="9"/>
      <c r="K8107" s="9"/>
      <c r="L8107" s="9"/>
      <c r="V8107" s="16"/>
    </row>
    <row r="8108" spans="8:22" x14ac:dyDescent="0.2">
      <c r="H8108" s="8"/>
      <c r="I8108" s="9"/>
      <c r="J8108" s="9"/>
      <c r="K8108" s="9"/>
      <c r="L8108" s="9"/>
      <c r="V8108" s="16"/>
    </row>
    <row r="8109" spans="8:22" x14ac:dyDescent="0.2">
      <c r="H8109" s="8"/>
      <c r="I8109" s="9"/>
      <c r="J8109" s="9"/>
      <c r="K8109" s="9"/>
      <c r="L8109" s="9"/>
      <c r="V8109" s="16"/>
    </row>
    <row r="8110" spans="8:22" x14ac:dyDescent="0.2">
      <c r="H8110" s="8"/>
      <c r="I8110" s="9"/>
      <c r="J8110" s="9"/>
      <c r="K8110" s="9"/>
      <c r="L8110" s="9"/>
      <c r="V8110" s="16"/>
    </row>
    <row r="8111" spans="8:22" x14ac:dyDescent="0.2">
      <c r="H8111" s="8"/>
      <c r="I8111" s="9"/>
      <c r="J8111" s="9"/>
      <c r="K8111" s="9"/>
      <c r="L8111" s="9"/>
      <c r="V8111" s="16"/>
    </row>
    <row r="8112" spans="8:22" x14ac:dyDescent="0.2">
      <c r="H8112" s="8"/>
      <c r="I8112" s="9"/>
      <c r="J8112" s="9"/>
      <c r="K8112" s="9"/>
      <c r="L8112" s="9"/>
      <c r="V8112" s="16"/>
    </row>
    <row r="8113" spans="8:22" x14ac:dyDescent="0.2">
      <c r="H8113" s="8"/>
      <c r="I8113" s="9"/>
      <c r="J8113" s="9"/>
      <c r="K8113" s="9"/>
      <c r="L8113" s="9"/>
      <c r="V8113" s="16"/>
    </row>
    <row r="8114" spans="8:22" x14ac:dyDescent="0.2">
      <c r="H8114" s="8"/>
      <c r="I8114" s="9"/>
      <c r="J8114" s="9"/>
      <c r="K8114" s="9"/>
      <c r="L8114" s="9"/>
      <c r="V8114" s="16"/>
    </row>
    <row r="8115" spans="8:22" x14ac:dyDescent="0.2">
      <c r="H8115" s="8"/>
      <c r="I8115" s="9"/>
      <c r="J8115" s="9"/>
      <c r="K8115" s="9"/>
      <c r="L8115" s="9"/>
      <c r="V8115" s="16"/>
    </row>
    <row r="8116" spans="8:22" x14ac:dyDescent="0.2">
      <c r="H8116" s="8"/>
      <c r="I8116" s="9"/>
      <c r="J8116" s="9"/>
      <c r="K8116" s="9"/>
      <c r="L8116" s="9"/>
      <c r="V8116" s="16"/>
    </row>
    <row r="8117" spans="8:22" x14ac:dyDescent="0.2">
      <c r="H8117" s="8"/>
      <c r="I8117" s="9"/>
      <c r="J8117" s="9"/>
      <c r="K8117" s="9"/>
      <c r="L8117" s="9"/>
      <c r="V8117" s="16"/>
    </row>
    <row r="8118" spans="8:22" x14ac:dyDescent="0.2">
      <c r="H8118" s="8"/>
      <c r="I8118" s="9"/>
      <c r="J8118" s="9"/>
      <c r="K8118" s="9"/>
      <c r="L8118" s="9"/>
      <c r="V8118" s="16"/>
    </row>
    <row r="8119" spans="8:22" x14ac:dyDescent="0.2">
      <c r="H8119" s="8"/>
      <c r="I8119" s="9"/>
      <c r="J8119" s="9"/>
      <c r="K8119" s="9"/>
      <c r="L8119" s="9"/>
      <c r="V8119" s="16"/>
    </row>
    <row r="8120" spans="8:22" x14ac:dyDescent="0.2">
      <c r="H8120" s="8"/>
      <c r="I8120" s="9"/>
      <c r="J8120" s="9"/>
      <c r="K8120" s="9"/>
      <c r="L8120" s="9"/>
      <c r="V8120" s="16"/>
    </row>
    <row r="8121" spans="8:22" x14ac:dyDescent="0.2">
      <c r="H8121" s="8"/>
      <c r="I8121" s="9"/>
      <c r="J8121" s="9"/>
      <c r="K8121" s="9"/>
      <c r="L8121" s="9"/>
      <c r="V8121" s="16"/>
    </row>
    <row r="8122" spans="8:22" x14ac:dyDescent="0.2">
      <c r="H8122" s="8"/>
      <c r="I8122" s="9"/>
      <c r="J8122" s="9"/>
      <c r="K8122" s="9"/>
      <c r="L8122" s="9"/>
      <c r="V8122" s="16"/>
    </row>
    <row r="8123" spans="8:22" x14ac:dyDescent="0.2">
      <c r="H8123" s="8"/>
      <c r="I8123" s="9"/>
      <c r="J8123" s="9"/>
      <c r="K8123" s="9"/>
      <c r="L8123" s="9"/>
      <c r="V8123" s="16"/>
    </row>
    <row r="8124" spans="8:22" x14ac:dyDescent="0.2">
      <c r="H8124" s="8"/>
      <c r="I8124" s="9"/>
      <c r="J8124" s="9"/>
      <c r="K8124" s="9"/>
      <c r="L8124" s="9"/>
      <c r="V8124" s="16"/>
    </row>
    <row r="8125" spans="8:22" x14ac:dyDescent="0.2">
      <c r="H8125" s="8"/>
      <c r="I8125" s="9"/>
      <c r="J8125" s="9"/>
      <c r="K8125" s="9"/>
      <c r="L8125" s="9"/>
      <c r="V8125" s="16"/>
    </row>
    <row r="8126" spans="8:22" x14ac:dyDescent="0.2">
      <c r="H8126" s="8"/>
      <c r="I8126" s="9"/>
      <c r="J8126" s="9"/>
      <c r="K8126" s="9"/>
      <c r="L8126" s="9"/>
      <c r="V8126" s="16"/>
    </row>
    <row r="8127" spans="8:22" x14ac:dyDescent="0.2">
      <c r="H8127" s="8"/>
      <c r="I8127" s="9"/>
      <c r="J8127" s="9"/>
      <c r="K8127" s="9"/>
      <c r="L8127" s="9"/>
      <c r="V8127" s="16"/>
    </row>
    <row r="8128" spans="8:22" x14ac:dyDescent="0.2">
      <c r="H8128" s="8"/>
      <c r="I8128" s="9"/>
      <c r="J8128" s="9"/>
      <c r="K8128" s="9"/>
      <c r="L8128" s="9"/>
      <c r="V8128" s="16"/>
    </row>
    <row r="8129" spans="8:22" x14ac:dyDescent="0.2">
      <c r="H8129" s="8"/>
      <c r="I8129" s="9"/>
      <c r="J8129" s="9"/>
      <c r="K8129" s="9"/>
      <c r="L8129" s="9"/>
      <c r="V8129" s="16"/>
    </row>
    <row r="8130" spans="8:22" x14ac:dyDescent="0.2">
      <c r="H8130" s="8"/>
      <c r="I8130" s="9"/>
      <c r="J8130" s="9"/>
      <c r="K8130" s="9"/>
      <c r="L8130" s="9"/>
      <c r="V8130" s="16"/>
    </row>
    <row r="8131" spans="8:22" x14ac:dyDescent="0.2">
      <c r="H8131" s="8"/>
      <c r="I8131" s="9"/>
      <c r="J8131" s="9"/>
      <c r="K8131" s="9"/>
      <c r="L8131" s="9"/>
      <c r="V8131" s="16"/>
    </row>
    <row r="8132" spans="8:22" x14ac:dyDescent="0.2">
      <c r="H8132" s="8"/>
      <c r="I8132" s="9"/>
      <c r="J8132" s="9"/>
      <c r="K8132" s="9"/>
      <c r="L8132" s="9"/>
      <c r="V8132" s="16"/>
    </row>
    <row r="8133" spans="8:22" x14ac:dyDescent="0.2">
      <c r="H8133" s="8"/>
      <c r="I8133" s="9"/>
      <c r="J8133" s="9"/>
      <c r="K8133" s="9"/>
      <c r="L8133" s="9"/>
      <c r="V8133" s="16"/>
    </row>
    <row r="8134" spans="8:22" x14ac:dyDescent="0.2">
      <c r="H8134" s="8"/>
      <c r="I8134" s="9"/>
      <c r="J8134" s="9"/>
      <c r="K8134" s="9"/>
      <c r="L8134" s="9"/>
      <c r="V8134" s="16"/>
    </row>
    <row r="8135" spans="8:22" x14ac:dyDescent="0.2">
      <c r="H8135" s="8"/>
      <c r="I8135" s="9"/>
      <c r="J8135" s="9"/>
      <c r="K8135" s="9"/>
      <c r="L8135" s="9"/>
      <c r="V8135" s="16"/>
    </row>
    <row r="8136" spans="8:22" x14ac:dyDescent="0.2">
      <c r="H8136" s="8"/>
      <c r="I8136" s="9"/>
      <c r="J8136" s="9"/>
      <c r="K8136" s="9"/>
      <c r="L8136" s="9"/>
      <c r="V8136" s="16"/>
    </row>
    <row r="8137" spans="8:22" x14ac:dyDescent="0.2">
      <c r="H8137" s="8"/>
      <c r="I8137" s="9"/>
      <c r="J8137" s="9"/>
      <c r="K8137" s="9"/>
      <c r="L8137" s="9"/>
      <c r="V8137" s="16"/>
    </row>
    <row r="8138" spans="8:22" x14ac:dyDescent="0.2">
      <c r="H8138" s="8"/>
      <c r="I8138" s="9"/>
      <c r="J8138" s="9"/>
      <c r="K8138" s="9"/>
      <c r="L8138" s="9"/>
      <c r="V8138" s="16"/>
    </row>
    <row r="8139" spans="8:22" x14ac:dyDescent="0.2">
      <c r="H8139" s="8"/>
      <c r="I8139" s="9"/>
      <c r="J8139" s="9"/>
      <c r="K8139" s="9"/>
      <c r="L8139" s="9"/>
      <c r="V8139" s="16"/>
    </row>
    <row r="8140" spans="8:22" x14ac:dyDescent="0.2">
      <c r="H8140" s="8"/>
      <c r="I8140" s="9"/>
      <c r="J8140" s="9"/>
      <c r="K8140" s="9"/>
      <c r="L8140" s="9"/>
      <c r="V8140" s="16"/>
    </row>
    <row r="8141" spans="8:22" x14ac:dyDescent="0.2">
      <c r="H8141" s="8"/>
      <c r="I8141" s="9"/>
      <c r="J8141" s="9"/>
      <c r="K8141" s="9"/>
      <c r="L8141" s="9"/>
      <c r="V8141" s="16"/>
    </row>
    <row r="8142" spans="8:22" x14ac:dyDescent="0.2">
      <c r="H8142" s="8"/>
      <c r="I8142" s="9"/>
      <c r="J8142" s="9"/>
      <c r="K8142" s="9"/>
      <c r="L8142" s="9"/>
      <c r="V8142" s="16"/>
    </row>
    <row r="8143" spans="8:22" x14ac:dyDescent="0.2">
      <c r="H8143" s="8"/>
      <c r="I8143" s="9"/>
      <c r="J8143" s="9"/>
      <c r="K8143" s="9"/>
      <c r="L8143" s="9"/>
      <c r="V8143" s="16"/>
    </row>
    <row r="8144" spans="8:22" x14ac:dyDescent="0.2">
      <c r="H8144" s="8"/>
      <c r="I8144" s="9"/>
      <c r="J8144" s="9"/>
      <c r="K8144" s="9"/>
      <c r="L8144" s="9"/>
      <c r="V8144" s="16"/>
    </row>
    <row r="8145" spans="8:22" x14ac:dyDescent="0.2">
      <c r="H8145" s="8"/>
      <c r="I8145" s="9"/>
      <c r="J8145" s="9"/>
      <c r="K8145" s="9"/>
      <c r="L8145" s="9"/>
      <c r="V8145" s="16"/>
    </row>
    <row r="8146" spans="8:22" x14ac:dyDescent="0.2">
      <c r="H8146" s="8"/>
      <c r="I8146" s="9"/>
      <c r="J8146" s="9"/>
      <c r="K8146" s="9"/>
      <c r="L8146" s="9"/>
      <c r="V8146" s="16"/>
    </row>
    <row r="8147" spans="8:22" x14ac:dyDescent="0.2">
      <c r="H8147" s="8"/>
      <c r="I8147" s="9"/>
      <c r="J8147" s="9"/>
      <c r="K8147" s="9"/>
      <c r="L8147" s="9"/>
      <c r="V8147" s="16"/>
    </row>
    <row r="8148" spans="8:22" x14ac:dyDescent="0.2">
      <c r="H8148" s="8"/>
      <c r="I8148" s="9"/>
      <c r="J8148" s="9"/>
      <c r="K8148" s="9"/>
      <c r="L8148" s="9"/>
      <c r="V8148" s="16"/>
    </row>
    <row r="8149" spans="8:22" x14ac:dyDescent="0.2">
      <c r="H8149" s="8"/>
      <c r="I8149" s="9"/>
      <c r="J8149" s="9"/>
      <c r="K8149" s="9"/>
      <c r="L8149" s="9"/>
      <c r="V8149" s="16"/>
    </row>
    <row r="8150" spans="8:22" x14ac:dyDescent="0.2">
      <c r="H8150" s="8"/>
      <c r="I8150" s="9"/>
      <c r="J8150" s="9"/>
      <c r="K8150" s="9"/>
      <c r="L8150" s="9"/>
      <c r="V8150" s="16"/>
    </row>
    <row r="8151" spans="8:22" x14ac:dyDescent="0.2">
      <c r="H8151" s="8"/>
      <c r="I8151" s="9"/>
      <c r="J8151" s="9"/>
      <c r="K8151" s="9"/>
      <c r="L8151" s="9"/>
      <c r="V8151" s="16"/>
    </row>
    <row r="8152" spans="8:22" x14ac:dyDescent="0.2">
      <c r="H8152" s="8"/>
      <c r="I8152" s="9"/>
      <c r="J8152" s="9"/>
      <c r="K8152" s="9"/>
      <c r="L8152" s="9"/>
      <c r="V8152" s="16"/>
    </row>
    <row r="8153" spans="8:22" x14ac:dyDescent="0.2">
      <c r="H8153" s="8"/>
      <c r="I8153" s="9"/>
      <c r="J8153" s="9"/>
      <c r="K8153" s="9"/>
      <c r="L8153" s="9"/>
      <c r="V8153" s="16"/>
    </row>
    <row r="8154" spans="8:22" x14ac:dyDescent="0.2">
      <c r="H8154" s="8"/>
      <c r="I8154" s="9"/>
      <c r="J8154" s="9"/>
      <c r="K8154" s="9"/>
      <c r="L8154" s="9"/>
      <c r="V8154" s="16"/>
    </row>
    <row r="8155" spans="8:22" x14ac:dyDescent="0.2">
      <c r="H8155" s="8"/>
      <c r="I8155" s="9"/>
      <c r="J8155" s="9"/>
      <c r="K8155" s="9"/>
      <c r="L8155" s="9"/>
      <c r="V8155" s="16"/>
    </row>
    <row r="8156" spans="8:22" x14ac:dyDescent="0.2">
      <c r="H8156" s="8"/>
      <c r="I8156" s="9"/>
      <c r="J8156" s="9"/>
      <c r="K8156" s="9"/>
      <c r="L8156" s="9"/>
      <c r="V8156" s="16"/>
    </row>
    <row r="8157" spans="8:22" x14ac:dyDescent="0.2">
      <c r="H8157" s="8"/>
      <c r="I8157" s="9"/>
      <c r="J8157" s="9"/>
      <c r="K8157" s="9"/>
      <c r="L8157" s="9"/>
      <c r="V8157" s="16"/>
    </row>
    <row r="8158" spans="8:22" x14ac:dyDescent="0.2">
      <c r="H8158" s="8"/>
      <c r="I8158" s="9"/>
      <c r="J8158" s="9"/>
      <c r="K8158" s="9"/>
      <c r="L8158" s="9"/>
      <c r="V8158" s="16"/>
    </row>
    <row r="8159" spans="8:22" x14ac:dyDescent="0.2">
      <c r="H8159" s="8"/>
      <c r="I8159" s="9"/>
      <c r="J8159" s="9"/>
      <c r="K8159" s="9"/>
      <c r="L8159" s="9"/>
      <c r="V8159" s="16"/>
    </row>
    <row r="8160" spans="8:22" x14ac:dyDescent="0.2">
      <c r="H8160" s="8"/>
      <c r="I8160" s="9"/>
      <c r="J8160" s="9"/>
      <c r="K8160" s="9"/>
      <c r="L8160" s="9"/>
      <c r="V8160" s="16"/>
    </row>
    <row r="8161" spans="8:22" x14ac:dyDescent="0.2">
      <c r="H8161" s="8"/>
      <c r="I8161" s="9"/>
      <c r="J8161" s="9"/>
      <c r="K8161" s="9"/>
      <c r="L8161" s="9"/>
      <c r="V8161" s="16"/>
    </row>
    <row r="8162" spans="8:22" x14ac:dyDescent="0.2">
      <c r="H8162" s="8"/>
      <c r="I8162" s="9"/>
      <c r="J8162" s="9"/>
      <c r="K8162" s="9"/>
      <c r="L8162" s="9"/>
      <c r="V8162" s="16"/>
    </row>
    <row r="8163" spans="8:22" x14ac:dyDescent="0.2">
      <c r="H8163" s="8"/>
      <c r="I8163" s="9"/>
      <c r="J8163" s="9"/>
      <c r="K8163" s="9"/>
      <c r="L8163" s="9"/>
      <c r="V8163" s="16"/>
    </row>
    <row r="8164" spans="8:22" x14ac:dyDescent="0.2">
      <c r="H8164" s="8"/>
      <c r="I8164" s="9"/>
      <c r="J8164" s="9"/>
      <c r="K8164" s="9"/>
      <c r="L8164" s="9"/>
      <c r="V8164" s="16"/>
    </row>
    <row r="8165" spans="8:22" x14ac:dyDescent="0.2">
      <c r="H8165" s="8"/>
      <c r="I8165" s="9"/>
      <c r="J8165" s="9"/>
      <c r="K8165" s="9"/>
      <c r="L8165" s="9"/>
      <c r="V8165" s="16"/>
    </row>
    <row r="8166" spans="8:22" x14ac:dyDescent="0.2">
      <c r="H8166" s="8"/>
      <c r="I8166" s="9"/>
      <c r="J8166" s="9"/>
      <c r="K8166" s="9"/>
      <c r="L8166" s="9"/>
      <c r="V8166" s="16"/>
    </row>
    <row r="8167" spans="8:22" x14ac:dyDescent="0.2">
      <c r="H8167" s="8"/>
      <c r="I8167" s="9"/>
      <c r="J8167" s="9"/>
      <c r="K8167" s="9"/>
      <c r="L8167" s="9"/>
      <c r="V8167" s="16"/>
    </row>
    <row r="8168" spans="8:22" x14ac:dyDescent="0.2">
      <c r="H8168" s="8"/>
      <c r="I8168" s="9"/>
      <c r="J8168" s="9"/>
      <c r="K8168" s="9"/>
      <c r="L8168" s="9"/>
      <c r="V8168" s="16"/>
    </row>
    <row r="8169" spans="8:22" x14ac:dyDescent="0.2">
      <c r="H8169" s="8"/>
      <c r="I8169" s="9"/>
      <c r="J8169" s="9"/>
      <c r="K8169" s="9"/>
      <c r="L8169" s="9"/>
      <c r="V8169" s="16"/>
    </row>
    <row r="8170" spans="8:22" x14ac:dyDescent="0.2">
      <c r="H8170" s="8"/>
      <c r="I8170" s="9"/>
      <c r="J8170" s="9"/>
      <c r="K8170" s="9"/>
      <c r="L8170" s="9"/>
      <c r="V8170" s="16"/>
    </row>
    <row r="8171" spans="8:22" x14ac:dyDescent="0.2">
      <c r="H8171" s="8"/>
      <c r="I8171" s="9"/>
      <c r="J8171" s="9"/>
      <c r="K8171" s="9"/>
      <c r="L8171" s="9"/>
      <c r="V8171" s="16"/>
    </row>
    <row r="8172" spans="8:22" x14ac:dyDescent="0.2">
      <c r="H8172" s="8"/>
      <c r="I8172" s="9"/>
      <c r="J8172" s="9"/>
      <c r="K8172" s="9"/>
      <c r="L8172" s="9"/>
      <c r="V8172" s="16"/>
    </row>
    <row r="8173" spans="8:22" x14ac:dyDescent="0.2">
      <c r="H8173" s="8"/>
      <c r="I8173" s="9"/>
      <c r="J8173" s="9"/>
      <c r="K8173" s="9"/>
      <c r="L8173" s="9"/>
      <c r="V8173" s="16"/>
    </row>
    <row r="8174" spans="8:22" x14ac:dyDescent="0.2">
      <c r="H8174" s="8"/>
      <c r="I8174" s="9"/>
      <c r="J8174" s="9"/>
      <c r="K8174" s="9"/>
      <c r="L8174" s="9"/>
      <c r="V8174" s="16"/>
    </row>
    <row r="8175" spans="8:22" x14ac:dyDescent="0.2">
      <c r="H8175" s="8"/>
      <c r="I8175" s="9"/>
      <c r="J8175" s="9"/>
      <c r="K8175" s="9"/>
      <c r="L8175" s="9"/>
      <c r="V8175" s="16"/>
    </row>
    <row r="8176" spans="8:22" x14ac:dyDescent="0.2">
      <c r="H8176" s="8"/>
      <c r="I8176" s="9"/>
      <c r="J8176" s="9"/>
      <c r="K8176" s="9"/>
      <c r="L8176" s="9"/>
      <c r="V8176" s="16"/>
    </row>
    <row r="8177" spans="8:22" x14ac:dyDescent="0.2">
      <c r="H8177" s="8"/>
      <c r="I8177" s="9"/>
      <c r="J8177" s="9"/>
      <c r="K8177" s="9"/>
      <c r="L8177" s="9"/>
      <c r="V8177" s="16"/>
    </row>
    <row r="8178" spans="8:22" x14ac:dyDescent="0.2">
      <c r="H8178" s="8"/>
      <c r="I8178" s="9"/>
      <c r="J8178" s="9"/>
      <c r="K8178" s="9"/>
      <c r="L8178" s="9"/>
      <c r="V8178" s="16"/>
    </row>
    <row r="8179" spans="8:22" x14ac:dyDescent="0.2">
      <c r="H8179" s="8"/>
      <c r="I8179" s="9"/>
      <c r="J8179" s="9"/>
      <c r="K8179" s="9"/>
      <c r="L8179" s="9"/>
      <c r="V8179" s="16"/>
    </row>
    <row r="8180" spans="8:22" x14ac:dyDescent="0.2">
      <c r="H8180" s="8"/>
      <c r="I8180" s="9"/>
      <c r="J8180" s="9"/>
      <c r="K8180" s="9"/>
      <c r="L8180" s="9"/>
      <c r="V8180" s="16"/>
    </row>
    <row r="8181" spans="8:22" x14ac:dyDescent="0.2">
      <c r="H8181" s="8"/>
      <c r="I8181" s="9"/>
      <c r="J8181" s="9"/>
      <c r="K8181" s="9"/>
      <c r="L8181" s="9"/>
      <c r="V8181" s="16"/>
    </row>
    <row r="8182" spans="8:22" x14ac:dyDescent="0.2">
      <c r="H8182" s="8"/>
      <c r="I8182" s="9"/>
      <c r="J8182" s="9"/>
      <c r="K8182" s="9"/>
      <c r="L8182" s="9"/>
      <c r="V8182" s="16"/>
    </row>
    <row r="8183" spans="8:22" x14ac:dyDescent="0.2">
      <c r="H8183" s="8"/>
      <c r="I8183" s="9"/>
      <c r="J8183" s="9"/>
      <c r="K8183" s="9"/>
      <c r="L8183" s="9"/>
      <c r="V8183" s="16"/>
    </row>
    <row r="8184" spans="8:22" x14ac:dyDescent="0.2">
      <c r="H8184" s="8"/>
      <c r="I8184" s="9"/>
      <c r="J8184" s="9"/>
      <c r="K8184" s="9"/>
      <c r="L8184" s="9"/>
      <c r="V8184" s="16"/>
    </row>
    <row r="8185" spans="8:22" x14ac:dyDescent="0.2">
      <c r="H8185" s="8"/>
      <c r="I8185" s="9"/>
      <c r="J8185" s="9"/>
      <c r="K8185" s="9"/>
      <c r="L8185" s="9"/>
      <c r="V8185" s="16"/>
    </row>
    <row r="8186" spans="8:22" x14ac:dyDescent="0.2">
      <c r="H8186" s="8"/>
      <c r="I8186" s="9"/>
      <c r="J8186" s="9"/>
      <c r="K8186" s="9"/>
      <c r="L8186" s="9"/>
      <c r="V8186" s="16"/>
    </row>
    <row r="8187" spans="8:22" x14ac:dyDescent="0.2">
      <c r="H8187" s="8"/>
      <c r="I8187" s="9"/>
      <c r="J8187" s="9"/>
      <c r="K8187" s="9"/>
      <c r="L8187" s="9"/>
      <c r="V8187" s="16"/>
    </row>
    <row r="8188" spans="8:22" x14ac:dyDescent="0.2">
      <c r="H8188" s="8"/>
      <c r="I8188" s="9"/>
      <c r="J8188" s="9"/>
      <c r="K8188" s="9"/>
      <c r="L8188" s="9"/>
      <c r="V8188" s="16"/>
    </row>
    <row r="8189" spans="8:22" x14ac:dyDescent="0.2">
      <c r="H8189" s="8"/>
      <c r="I8189" s="9"/>
      <c r="J8189" s="9"/>
      <c r="K8189" s="9"/>
      <c r="L8189" s="9"/>
      <c r="V8189" s="16"/>
    </row>
    <row r="8190" spans="8:22" x14ac:dyDescent="0.2">
      <c r="H8190" s="8"/>
      <c r="I8190" s="9"/>
      <c r="J8190" s="9"/>
      <c r="K8190" s="9"/>
      <c r="L8190" s="9"/>
      <c r="V8190" s="16"/>
    </row>
    <row r="8191" spans="8:22" x14ac:dyDescent="0.2">
      <c r="H8191" s="8"/>
      <c r="I8191" s="9"/>
      <c r="J8191" s="9"/>
      <c r="K8191" s="9"/>
      <c r="L8191" s="9"/>
      <c r="V8191" s="16"/>
    </row>
    <row r="8192" spans="8:22" x14ac:dyDescent="0.2">
      <c r="H8192" s="8"/>
      <c r="I8192" s="9"/>
      <c r="J8192" s="9"/>
      <c r="K8192" s="9"/>
      <c r="L8192" s="9"/>
      <c r="V8192" s="16"/>
    </row>
    <row r="8193" spans="8:22" x14ac:dyDescent="0.2">
      <c r="H8193" s="8"/>
      <c r="I8193" s="9"/>
      <c r="J8193" s="9"/>
      <c r="K8193" s="9"/>
      <c r="L8193" s="9"/>
      <c r="V8193" s="16"/>
    </row>
    <row r="8194" spans="8:22" x14ac:dyDescent="0.2">
      <c r="H8194" s="8"/>
      <c r="I8194" s="9"/>
      <c r="J8194" s="9"/>
      <c r="K8194" s="9"/>
      <c r="L8194" s="9"/>
      <c r="V8194" s="16"/>
    </row>
    <row r="8195" spans="8:22" x14ac:dyDescent="0.2">
      <c r="H8195" s="8"/>
      <c r="I8195" s="9"/>
      <c r="J8195" s="9"/>
      <c r="K8195" s="9"/>
      <c r="L8195" s="9"/>
      <c r="V8195" s="16"/>
    </row>
    <row r="8196" spans="8:22" x14ac:dyDescent="0.2">
      <c r="H8196" s="8"/>
      <c r="I8196" s="9"/>
      <c r="J8196" s="9"/>
      <c r="K8196" s="9"/>
      <c r="L8196" s="9"/>
      <c r="V8196" s="16"/>
    </row>
    <row r="8197" spans="8:22" x14ac:dyDescent="0.2">
      <c r="H8197" s="8"/>
      <c r="I8197" s="9"/>
      <c r="J8197" s="9"/>
      <c r="K8197" s="9"/>
      <c r="L8197" s="9"/>
      <c r="V8197" s="16"/>
    </row>
    <row r="8198" spans="8:22" x14ac:dyDescent="0.2">
      <c r="H8198" s="8"/>
      <c r="I8198" s="9"/>
      <c r="J8198" s="9"/>
      <c r="K8198" s="9"/>
      <c r="L8198" s="9"/>
      <c r="V8198" s="16"/>
    </row>
    <row r="8199" spans="8:22" x14ac:dyDescent="0.2">
      <c r="H8199" s="8"/>
      <c r="I8199" s="9"/>
      <c r="J8199" s="9"/>
      <c r="K8199" s="9"/>
      <c r="L8199" s="9"/>
      <c r="V8199" s="16"/>
    </row>
    <row r="8200" spans="8:22" x14ac:dyDescent="0.2">
      <c r="H8200" s="8"/>
      <c r="I8200" s="9"/>
      <c r="J8200" s="9"/>
      <c r="K8200" s="9"/>
      <c r="L8200" s="9"/>
      <c r="V8200" s="16"/>
    </row>
    <row r="8201" spans="8:22" x14ac:dyDescent="0.2">
      <c r="H8201" s="8"/>
      <c r="I8201" s="9"/>
      <c r="J8201" s="9"/>
      <c r="K8201" s="9"/>
      <c r="L8201" s="9"/>
      <c r="V8201" s="16"/>
    </row>
    <row r="8202" spans="8:22" x14ac:dyDescent="0.2">
      <c r="H8202" s="8"/>
      <c r="I8202" s="9"/>
      <c r="J8202" s="9"/>
      <c r="K8202" s="9"/>
      <c r="L8202" s="9"/>
      <c r="V8202" s="16"/>
    </row>
    <row r="8203" spans="8:22" x14ac:dyDescent="0.2">
      <c r="H8203" s="8"/>
      <c r="I8203" s="9"/>
      <c r="J8203" s="9"/>
      <c r="K8203" s="9"/>
      <c r="L8203" s="9"/>
      <c r="V8203" s="16"/>
    </row>
    <row r="8204" spans="8:22" x14ac:dyDescent="0.2">
      <c r="H8204" s="8"/>
      <c r="I8204" s="9"/>
      <c r="J8204" s="9"/>
      <c r="K8204" s="9"/>
      <c r="L8204" s="9"/>
      <c r="V8204" s="16"/>
    </row>
    <row r="8205" spans="8:22" x14ac:dyDescent="0.2">
      <c r="H8205" s="8"/>
      <c r="I8205" s="9"/>
      <c r="J8205" s="9"/>
      <c r="K8205" s="9"/>
      <c r="L8205" s="9"/>
      <c r="V8205" s="16"/>
    </row>
    <row r="8206" spans="8:22" x14ac:dyDescent="0.2">
      <c r="H8206" s="8"/>
      <c r="I8206" s="9"/>
      <c r="J8206" s="9"/>
      <c r="K8206" s="9"/>
      <c r="L8206" s="9"/>
      <c r="V8206" s="16"/>
    </row>
    <row r="8207" spans="8:22" x14ac:dyDescent="0.2">
      <c r="H8207" s="8"/>
      <c r="I8207" s="9"/>
      <c r="J8207" s="9"/>
      <c r="K8207" s="9"/>
      <c r="L8207" s="9"/>
      <c r="V8207" s="16"/>
    </row>
    <row r="8208" spans="8:22" x14ac:dyDescent="0.2">
      <c r="H8208" s="8"/>
      <c r="I8208" s="9"/>
      <c r="J8208" s="9"/>
      <c r="K8208" s="9"/>
      <c r="L8208" s="9"/>
      <c r="V8208" s="16"/>
    </row>
    <row r="8209" spans="8:22" x14ac:dyDescent="0.2">
      <c r="H8209" s="8"/>
      <c r="I8209" s="9"/>
      <c r="J8209" s="9"/>
      <c r="K8209" s="9"/>
      <c r="L8209" s="9"/>
      <c r="V8209" s="16"/>
    </row>
    <row r="8210" spans="8:22" x14ac:dyDescent="0.2">
      <c r="H8210" s="8"/>
      <c r="I8210" s="9"/>
      <c r="J8210" s="9"/>
      <c r="K8210" s="9"/>
      <c r="L8210" s="9"/>
      <c r="V8210" s="16"/>
    </row>
    <row r="8211" spans="8:22" x14ac:dyDescent="0.2">
      <c r="H8211" s="8"/>
      <c r="I8211" s="9"/>
      <c r="J8211" s="9"/>
      <c r="K8211" s="9"/>
      <c r="L8211" s="9"/>
      <c r="V8211" s="16"/>
    </row>
    <row r="8212" spans="8:22" x14ac:dyDescent="0.2">
      <c r="H8212" s="8"/>
      <c r="I8212" s="9"/>
      <c r="J8212" s="9"/>
      <c r="K8212" s="9"/>
      <c r="L8212" s="9"/>
      <c r="V8212" s="16"/>
    </row>
    <row r="8213" spans="8:22" x14ac:dyDescent="0.2">
      <c r="H8213" s="8"/>
      <c r="I8213" s="9"/>
      <c r="J8213" s="9"/>
      <c r="K8213" s="9"/>
      <c r="L8213" s="9"/>
      <c r="V8213" s="16"/>
    </row>
    <row r="8214" spans="8:22" x14ac:dyDescent="0.2">
      <c r="H8214" s="8"/>
      <c r="I8214" s="9"/>
      <c r="J8214" s="9"/>
      <c r="K8214" s="9"/>
      <c r="L8214" s="9"/>
      <c r="V8214" s="16"/>
    </row>
    <row r="8215" spans="8:22" x14ac:dyDescent="0.2">
      <c r="H8215" s="8"/>
      <c r="I8215" s="9"/>
      <c r="J8215" s="9"/>
      <c r="K8215" s="9"/>
      <c r="L8215" s="9"/>
      <c r="V8215" s="16"/>
    </row>
    <row r="8216" spans="8:22" x14ac:dyDescent="0.2">
      <c r="H8216" s="8"/>
      <c r="I8216" s="9"/>
      <c r="J8216" s="9"/>
      <c r="K8216" s="9"/>
      <c r="L8216" s="9"/>
      <c r="V8216" s="16"/>
    </row>
    <row r="8217" spans="8:22" x14ac:dyDescent="0.2">
      <c r="H8217" s="8"/>
      <c r="I8217" s="9"/>
      <c r="J8217" s="9"/>
      <c r="K8217" s="9"/>
      <c r="L8217" s="9"/>
      <c r="V8217" s="16"/>
    </row>
    <row r="8218" spans="8:22" x14ac:dyDescent="0.2">
      <c r="H8218" s="8"/>
      <c r="I8218" s="9"/>
      <c r="J8218" s="9"/>
      <c r="K8218" s="9"/>
      <c r="L8218" s="9"/>
      <c r="V8218" s="16"/>
    </row>
    <row r="8219" spans="8:22" x14ac:dyDescent="0.2">
      <c r="H8219" s="8"/>
      <c r="I8219" s="9"/>
      <c r="J8219" s="9"/>
      <c r="K8219" s="9"/>
      <c r="L8219" s="9"/>
      <c r="V8219" s="16"/>
    </row>
    <row r="8220" spans="8:22" x14ac:dyDescent="0.2">
      <c r="H8220" s="8"/>
      <c r="I8220" s="9"/>
      <c r="J8220" s="9"/>
      <c r="K8220" s="9"/>
      <c r="L8220" s="9"/>
      <c r="V8220" s="16"/>
    </row>
    <row r="8221" spans="8:22" x14ac:dyDescent="0.2">
      <c r="H8221" s="8"/>
      <c r="I8221" s="9"/>
      <c r="J8221" s="9"/>
      <c r="K8221" s="9"/>
      <c r="L8221" s="9"/>
      <c r="V8221" s="16"/>
    </row>
    <row r="8222" spans="8:22" x14ac:dyDescent="0.2">
      <c r="H8222" s="8"/>
      <c r="I8222" s="9"/>
      <c r="J8222" s="9"/>
      <c r="K8222" s="9"/>
      <c r="L8222" s="9"/>
      <c r="V8222" s="16"/>
    </row>
    <row r="8223" spans="8:22" x14ac:dyDescent="0.2">
      <c r="H8223" s="8"/>
      <c r="I8223" s="9"/>
      <c r="J8223" s="9"/>
      <c r="K8223" s="9"/>
      <c r="L8223" s="9"/>
      <c r="V8223" s="16"/>
    </row>
    <row r="8224" spans="8:22" x14ac:dyDescent="0.2">
      <c r="H8224" s="8"/>
      <c r="I8224" s="9"/>
      <c r="J8224" s="9"/>
      <c r="K8224" s="9"/>
      <c r="L8224" s="9"/>
      <c r="V8224" s="16"/>
    </row>
    <row r="8225" spans="8:22" x14ac:dyDescent="0.2">
      <c r="H8225" s="8"/>
      <c r="I8225" s="9"/>
      <c r="J8225" s="9"/>
      <c r="K8225" s="9"/>
      <c r="L8225" s="9"/>
      <c r="V8225" s="16"/>
    </row>
    <row r="8226" spans="8:22" x14ac:dyDescent="0.2">
      <c r="H8226" s="8"/>
      <c r="I8226" s="9"/>
      <c r="J8226" s="9"/>
      <c r="K8226" s="9"/>
      <c r="L8226" s="9"/>
      <c r="V8226" s="16"/>
    </row>
    <row r="8227" spans="8:22" x14ac:dyDescent="0.2">
      <c r="H8227" s="8"/>
      <c r="I8227" s="9"/>
      <c r="J8227" s="9"/>
      <c r="K8227" s="9"/>
      <c r="L8227" s="9"/>
      <c r="V8227" s="16"/>
    </row>
    <row r="8228" spans="8:22" x14ac:dyDescent="0.2">
      <c r="H8228" s="8"/>
      <c r="I8228" s="9"/>
      <c r="J8228" s="9"/>
      <c r="K8228" s="9"/>
      <c r="L8228" s="9"/>
      <c r="V8228" s="16"/>
    </row>
    <row r="8229" spans="8:22" x14ac:dyDescent="0.2">
      <c r="H8229" s="8"/>
      <c r="I8229" s="9"/>
      <c r="J8229" s="9"/>
      <c r="K8229" s="9"/>
      <c r="L8229" s="9"/>
      <c r="V8229" s="16"/>
    </row>
    <row r="8230" spans="8:22" x14ac:dyDescent="0.2">
      <c r="H8230" s="8"/>
      <c r="I8230" s="9"/>
      <c r="J8230" s="9"/>
      <c r="K8230" s="9"/>
      <c r="L8230" s="9"/>
      <c r="V8230" s="16"/>
    </row>
    <row r="8231" spans="8:22" x14ac:dyDescent="0.2">
      <c r="H8231" s="8"/>
      <c r="I8231" s="9"/>
      <c r="J8231" s="9"/>
      <c r="K8231" s="9"/>
      <c r="L8231" s="9"/>
      <c r="V8231" s="16"/>
    </row>
    <row r="8232" spans="8:22" x14ac:dyDescent="0.2">
      <c r="H8232" s="8"/>
      <c r="I8232" s="9"/>
      <c r="J8232" s="9"/>
      <c r="K8232" s="9"/>
      <c r="L8232" s="9"/>
      <c r="V8232" s="16"/>
    </row>
    <row r="8233" spans="8:22" x14ac:dyDescent="0.2">
      <c r="H8233" s="8"/>
      <c r="I8233" s="9"/>
      <c r="J8233" s="9"/>
      <c r="K8233" s="9"/>
      <c r="L8233" s="9"/>
      <c r="V8233" s="16"/>
    </row>
    <row r="8234" spans="8:22" x14ac:dyDescent="0.2">
      <c r="H8234" s="8"/>
      <c r="I8234" s="9"/>
      <c r="J8234" s="9"/>
      <c r="K8234" s="9"/>
      <c r="L8234" s="9"/>
      <c r="V8234" s="16"/>
    </row>
    <row r="8235" spans="8:22" x14ac:dyDescent="0.2">
      <c r="H8235" s="8"/>
      <c r="I8235" s="9"/>
      <c r="J8235" s="9"/>
      <c r="K8235" s="9"/>
      <c r="L8235" s="9"/>
      <c r="V8235" s="16"/>
    </row>
    <row r="8236" spans="8:22" x14ac:dyDescent="0.2">
      <c r="H8236" s="8"/>
      <c r="I8236" s="9"/>
      <c r="J8236" s="9"/>
      <c r="K8236" s="9"/>
      <c r="L8236" s="9"/>
      <c r="V8236" s="16"/>
    </row>
    <row r="8237" spans="8:22" x14ac:dyDescent="0.2">
      <c r="H8237" s="8"/>
      <c r="I8237" s="9"/>
      <c r="J8237" s="9"/>
      <c r="K8237" s="9"/>
      <c r="L8237" s="9"/>
      <c r="V8237" s="16"/>
    </row>
    <row r="8238" spans="8:22" x14ac:dyDescent="0.2">
      <c r="H8238" s="8"/>
      <c r="I8238" s="9"/>
      <c r="J8238" s="9"/>
      <c r="K8238" s="9"/>
      <c r="L8238" s="9"/>
      <c r="V8238" s="16"/>
    </row>
    <row r="8239" spans="8:22" x14ac:dyDescent="0.2">
      <c r="H8239" s="8"/>
      <c r="I8239" s="9"/>
      <c r="J8239" s="9"/>
      <c r="K8239" s="9"/>
      <c r="L8239" s="9"/>
      <c r="V8239" s="16"/>
    </row>
    <row r="8240" spans="8:22" x14ac:dyDescent="0.2">
      <c r="H8240" s="8"/>
      <c r="I8240" s="9"/>
      <c r="J8240" s="9"/>
      <c r="K8240" s="9"/>
      <c r="L8240" s="9"/>
      <c r="V8240" s="16"/>
    </row>
    <row r="8241" spans="8:22" x14ac:dyDescent="0.2">
      <c r="H8241" s="8"/>
      <c r="I8241" s="9"/>
      <c r="J8241" s="9"/>
      <c r="K8241" s="9"/>
      <c r="L8241" s="9"/>
      <c r="V8241" s="16"/>
    </row>
    <row r="8242" spans="8:22" x14ac:dyDescent="0.2">
      <c r="H8242" s="8"/>
      <c r="I8242" s="9"/>
      <c r="J8242" s="9"/>
      <c r="K8242" s="9"/>
      <c r="L8242" s="9"/>
      <c r="V8242" s="16"/>
    </row>
    <row r="8243" spans="8:22" x14ac:dyDescent="0.2">
      <c r="H8243" s="8"/>
      <c r="I8243" s="9"/>
      <c r="J8243" s="9"/>
      <c r="K8243" s="9"/>
      <c r="L8243" s="9"/>
      <c r="V8243" s="16"/>
    </row>
    <row r="8244" spans="8:22" x14ac:dyDescent="0.2">
      <c r="H8244" s="8"/>
      <c r="I8244" s="9"/>
      <c r="J8244" s="9"/>
      <c r="K8244" s="9"/>
      <c r="L8244" s="9"/>
      <c r="V8244" s="16"/>
    </row>
    <row r="8245" spans="8:22" x14ac:dyDescent="0.2">
      <c r="H8245" s="8"/>
      <c r="I8245" s="9"/>
      <c r="J8245" s="9"/>
      <c r="K8245" s="9"/>
      <c r="L8245" s="9"/>
      <c r="V8245" s="16"/>
    </row>
    <row r="8246" spans="8:22" x14ac:dyDescent="0.2">
      <c r="H8246" s="8"/>
      <c r="I8246" s="9"/>
      <c r="J8246" s="9"/>
      <c r="K8246" s="9"/>
      <c r="L8246" s="9"/>
      <c r="V8246" s="16"/>
    </row>
    <row r="8247" spans="8:22" x14ac:dyDescent="0.2">
      <c r="H8247" s="8"/>
      <c r="I8247" s="9"/>
      <c r="J8247" s="9"/>
      <c r="K8247" s="9"/>
      <c r="L8247" s="9"/>
      <c r="V8247" s="16"/>
    </row>
    <row r="8248" spans="8:22" x14ac:dyDescent="0.2">
      <c r="H8248" s="8"/>
      <c r="I8248" s="9"/>
      <c r="J8248" s="9"/>
      <c r="K8248" s="9"/>
      <c r="L8248" s="9"/>
      <c r="V8248" s="16"/>
    </row>
    <row r="8249" spans="8:22" x14ac:dyDescent="0.2">
      <c r="H8249" s="8"/>
      <c r="I8249" s="9"/>
      <c r="J8249" s="9"/>
      <c r="K8249" s="9"/>
      <c r="L8249" s="9"/>
      <c r="V8249" s="16"/>
    </row>
    <row r="8250" spans="8:22" x14ac:dyDescent="0.2">
      <c r="H8250" s="8"/>
      <c r="I8250" s="9"/>
      <c r="J8250" s="9"/>
      <c r="K8250" s="9"/>
      <c r="L8250" s="9"/>
      <c r="V8250" s="16"/>
    </row>
    <row r="8251" spans="8:22" x14ac:dyDescent="0.2">
      <c r="H8251" s="8"/>
      <c r="I8251" s="9"/>
      <c r="J8251" s="9"/>
      <c r="K8251" s="9"/>
      <c r="L8251" s="9"/>
      <c r="V8251" s="16"/>
    </row>
    <row r="8252" spans="8:22" x14ac:dyDescent="0.2">
      <c r="H8252" s="8"/>
      <c r="I8252" s="9"/>
      <c r="J8252" s="9"/>
      <c r="K8252" s="9"/>
      <c r="L8252" s="9"/>
      <c r="V8252" s="16"/>
    </row>
    <row r="8253" spans="8:22" x14ac:dyDescent="0.2">
      <c r="H8253" s="8"/>
      <c r="I8253" s="9"/>
      <c r="J8253" s="9"/>
      <c r="K8253" s="9"/>
      <c r="L8253" s="9"/>
      <c r="V8253" s="16"/>
    </row>
    <row r="8254" spans="8:22" x14ac:dyDescent="0.2">
      <c r="H8254" s="8"/>
      <c r="I8254" s="9"/>
      <c r="J8254" s="9"/>
      <c r="K8254" s="9"/>
      <c r="L8254" s="9"/>
      <c r="V8254" s="16"/>
    </row>
    <row r="8255" spans="8:22" x14ac:dyDescent="0.2">
      <c r="H8255" s="8"/>
      <c r="I8255" s="9"/>
      <c r="J8255" s="9"/>
      <c r="K8255" s="9"/>
      <c r="L8255" s="9"/>
      <c r="V8255" s="16"/>
    </row>
    <row r="8256" spans="8:22" x14ac:dyDescent="0.2">
      <c r="H8256" s="8"/>
      <c r="I8256" s="9"/>
      <c r="J8256" s="9"/>
      <c r="K8256" s="9"/>
      <c r="L8256" s="9"/>
      <c r="V8256" s="16"/>
    </row>
    <row r="8257" spans="8:22" x14ac:dyDescent="0.2">
      <c r="H8257" s="8"/>
      <c r="I8257" s="9"/>
      <c r="J8257" s="9"/>
      <c r="K8257" s="9"/>
      <c r="L8257" s="9"/>
      <c r="V8257" s="16"/>
    </row>
    <row r="8258" spans="8:22" x14ac:dyDescent="0.2">
      <c r="H8258" s="8"/>
      <c r="I8258" s="9"/>
      <c r="J8258" s="9"/>
      <c r="K8258" s="9"/>
      <c r="L8258" s="9"/>
      <c r="V8258" s="16"/>
    </row>
    <row r="8259" spans="8:22" x14ac:dyDescent="0.2">
      <c r="H8259" s="8"/>
      <c r="I8259" s="9"/>
      <c r="J8259" s="9"/>
      <c r="K8259" s="9"/>
      <c r="L8259" s="9"/>
      <c r="V8259" s="16"/>
    </row>
    <row r="8260" spans="8:22" x14ac:dyDescent="0.2">
      <c r="H8260" s="8"/>
      <c r="I8260" s="9"/>
      <c r="J8260" s="9"/>
      <c r="K8260" s="9"/>
      <c r="L8260" s="9"/>
      <c r="V8260" s="16"/>
    </row>
    <row r="8261" spans="8:22" x14ac:dyDescent="0.2">
      <c r="H8261" s="8"/>
      <c r="I8261" s="9"/>
      <c r="J8261" s="9"/>
      <c r="K8261" s="9"/>
      <c r="L8261" s="9"/>
      <c r="V8261" s="16"/>
    </row>
    <row r="8262" spans="8:22" x14ac:dyDescent="0.2">
      <c r="H8262" s="8"/>
      <c r="I8262" s="9"/>
      <c r="J8262" s="9"/>
      <c r="K8262" s="9"/>
      <c r="L8262" s="9"/>
      <c r="V8262" s="16"/>
    </row>
    <row r="8263" spans="8:22" x14ac:dyDescent="0.2">
      <c r="H8263" s="8"/>
      <c r="I8263" s="9"/>
      <c r="J8263" s="9"/>
      <c r="K8263" s="9"/>
      <c r="L8263" s="9"/>
      <c r="V8263" s="16"/>
    </row>
    <row r="8264" spans="8:22" x14ac:dyDescent="0.2">
      <c r="H8264" s="8"/>
      <c r="I8264" s="9"/>
      <c r="J8264" s="9"/>
      <c r="K8264" s="9"/>
      <c r="L8264" s="9"/>
      <c r="V8264" s="16"/>
    </row>
    <row r="8265" spans="8:22" x14ac:dyDescent="0.2">
      <c r="H8265" s="8"/>
      <c r="I8265" s="9"/>
      <c r="J8265" s="9"/>
      <c r="K8265" s="9"/>
      <c r="L8265" s="9"/>
      <c r="V8265" s="16"/>
    </row>
    <row r="8266" spans="8:22" x14ac:dyDescent="0.2">
      <c r="H8266" s="8"/>
      <c r="I8266" s="9"/>
      <c r="J8266" s="9"/>
      <c r="K8266" s="9"/>
      <c r="L8266" s="9"/>
      <c r="V8266" s="16"/>
    </row>
    <row r="8267" spans="8:22" x14ac:dyDescent="0.2">
      <c r="H8267" s="8"/>
      <c r="I8267" s="9"/>
      <c r="J8267" s="9"/>
      <c r="K8267" s="9"/>
      <c r="L8267" s="9"/>
      <c r="V8267" s="16"/>
    </row>
    <row r="8268" spans="8:22" x14ac:dyDescent="0.2">
      <c r="H8268" s="8"/>
      <c r="I8268" s="9"/>
      <c r="J8268" s="9"/>
      <c r="K8268" s="9"/>
      <c r="L8268" s="9"/>
      <c r="V8268" s="16"/>
    </row>
    <row r="8269" spans="8:22" x14ac:dyDescent="0.2">
      <c r="H8269" s="8"/>
      <c r="I8269" s="9"/>
      <c r="J8269" s="9"/>
      <c r="K8269" s="9"/>
      <c r="L8269" s="9"/>
      <c r="V8269" s="16"/>
    </row>
    <row r="8270" spans="8:22" x14ac:dyDescent="0.2">
      <c r="H8270" s="8"/>
      <c r="I8270" s="9"/>
      <c r="J8270" s="9"/>
      <c r="K8270" s="9"/>
      <c r="L8270" s="9"/>
      <c r="V8270" s="16"/>
    </row>
    <row r="8271" spans="8:22" x14ac:dyDescent="0.2">
      <c r="H8271" s="8"/>
      <c r="I8271" s="9"/>
      <c r="J8271" s="9"/>
      <c r="K8271" s="9"/>
      <c r="L8271" s="9"/>
      <c r="V8271" s="16"/>
    </row>
    <row r="8272" spans="8:22" x14ac:dyDescent="0.2">
      <c r="H8272" s="8"/>
      <c r="I8272" s="9"/>
      <c r="J8272" s="9"/>
      <c r="K8272" s="9"/>
      <c r="L8272" s="9"/>
      <c r="V8272" s="16"/>
    </row>
    <row r="8273" spans="8:22" x14ac:dyDescent="0.2">
      <c r="H8273" s="8"/>
      <c r="I8273" s="9"/>
      <c r="J8273" s="9"/>
      <c r="K8273" s="9"/>
      <c r="L8273" s="9"/>
      <c r="V8273" s="16"/>
    </row>
    <row r="8274" spans="8:22" x14ac:dyDescent="0.2">
      <c r="H8274" s="8"/>
      <c r="I8274" s="9"/>
      <c r="J8274" s="9"/>
      <c r="K8274" s="9"/>
      <c r="L8274" s="9"/>
      <c r="V8274" s="16"/>
    </row>
    <row r="8275" spans="8:22" x14ac:dyDescent="0.2">
      <c r="H8275" s="8"/>
      <c r="I8275" s="9"/>
      <c r="J8275" s="9"/>
      <c r="K8275" s="9"/>
      <c r="L8275" s="9"/>
      <c r="V8275" s="16"/>
    </row>
    <row r="8276" spans="8:22" x14ac:dyDescent="0.2">
      <c r="H8276" s="8"/>
      <c r="I8276" s="9"/>
      <c r="J8276" s="9"/>
      <c r="K8276" s="9"/>
      <c r="L8276" s="9"/>
      <c r="V8276" s="16"/>
    </row>
    <row r="8277" spans="8:22" x14ac:dyDescent="0.2">
      <c r="H8277" s="8"/>
      <c r="I8277" s="9"/>
      <c r="J8277" s="9"/>
      <c r="K8277" s="9"/>
      <c r="L8277" s="9"/>
      <c r="V8277" s="16"/>
    </row>
    <row r="8278" spans="8:22" x14ac:dyDescent="0.2">
      <c r="H8278" s="8"/>
      <c r="I8278" s="9"/>
      <c r="J8278" s="9"/>
      <c r="K8278" s="9"/>
      <c r="L8278" s="9"/>
      <c r="V8278" s="16"/>
    </row>
    <row r="8279" spans="8:22" x14ac:dyDescent="0.2">
      <c r="H8279" s="8"/>
      <c r="I8279" s="9"/>
      <c r="J8279" s="9"/>
      <c r="K8279" s="9"/>
      <c r="L8279" s="9"/>
      <c r="V8279" s="16"/>
    </row>
    <row r="8280" spans="8:22" x14ac:dyDescent="0.2">
      <c r="H8280" s="8"/>
      <c r="I8280" s="9"/>
      <c r="J8280" s="9"/>
      <c r="K8280" s="9"/>
      <c r="L8280" s="9"/>
      <c r="V8280" s="16"/>
    </row>
    <row r="8281" spans="8:22" x14ac:dyDescent="0.2">
      <c r="H8281" s="8"/>
      <c r="I8281" s="9"/>
      <c r="J8281" s="9"/>
      <c r="K8281" s="9"/>
      <c r="L8281" s="9"/>
      <c r="V8281" s="16"/>
    </row>
    <row r="8282" spans="8:22" x14ac:dyDescent="0.2">
      <c r="H8282" s="8"/>
      <c r="I8282" s="9"/>
      <c r="J8282" s="9"/>
      <c r="K8282" s="9"/>
      <c r="L8282" s="9"/>
      <c r="V8282" s="16"/>
    </row>
    <row r="8283" spans="8:22" x14ac:dyDescent="0.2">
      <c r="H8283" s="8"/>
      <c r="I8283" s="9"/>
      <c r="J8283" s="9"/>
      <c r="K8283" s="9"/>
      <c r="L8283" s="9"/>
      <c r="V8283" s="16"/>
    </row>
    <row r="8284" spans="8:22" x14ac:dyDescent="0.2">
      <c r="H8284" s="8"/>
      <c r="I8284" s="9"/>
      <c r="J8284" s="9"/>
      <c r="K8284" s="9"/>
      <c r="L8284" s="9"/>
      <c r="V8284" s="16"/>
    </row>
    <row r="8285" spans="8:22" x14ac:dyDescent="0.2">
      <c r="H8285" s="8"/>
      <c r="I8285" s="9"/>
      <c r="J8285" s="9"/>
      <c r="K8285" s="9"/>
      <c r="L8285" s="9"/>
      <c r="V8285" s="16"/>
    </row>
    <row r="8286" spans="8:22" x14ac:dyDescent="0.2">
      <c r="H8286" s="8"/>
      <c r="I8286" s="9"/>
      <c r="J8286" s="9"/>
      <c r="K8286" s="9"/>
      <c r="L8286" s="9"/>
      <c r="V8286" s="16"/>
    </row>
    <row r="8287" spans="8:22" x14ac:dyDescent="0.2">
      <c r="H8287" s="8"/>
      <c r="I8287" s="9"/>
      <c r="J8287" s="9"/>
      <c r="K8287" s="9"/>
      <c r="L8287" s="9"/>
      <c r="V8287" s="16"/>
    </row>
    <row r="8288" spans="8:22" x14ac:dyDescent="0.2">
      <c r="H8288" s="8"/>
      <c r="I8288" s="9"/>
      <c r="J8288" s="9"/>
      <c r="K8288" s="9"/>
      <c r="L8288" s="9"/>
      <c r="V8288" s="16"/>
    </row>
    <row r="8289" spans="8:22" x14ac:dyDescent="0.2">
      <c r="H8289" s="8"/>
      <c r="I8289" s="9"/>
      <c r="J8289" s="9"/>
      <c r="K8289" s="9"/>
      <c r="L8289" s="9"/>
      <c r="V8289" s="16"/>
    </row>
    <row r="8290" spans="8:22" x14ac:dyDescent="0.2">
      <c r="H8290" s="8"/>
      <c r="I8290" s="9"/>
      <c r="J8290" s="9"/>
      <c r="K8290" s="9"/>
      <c r="L8290" s="9"/>
      <c r="V8290" s="16"/>
    </row>
    <row r="8291" spans="8:22" x14ac:dyDescent="0.2">
      <c r="H8291" s="8"/>
      <c r="I8291" s="9"/>
      <c r="J8291" s="9"/>
      <c r="K8291" s="9"/>
      <c r="L8291" s="9"/>
      <c r="V8291" s="16"/>
    </row>
    <row r="8292" spans="8:22" x14ac:dyDescent="0.2">
      <c r="H8292" s="8"/>
      <c r="I8292" s="9"/>
      <c r="J8292" s="9"/>
      <c r="K8292" s="9"/>
      <c r="L8292" s="9"/>
      <c r="V8292" s="16"/>
    </row>
    <row r="8293" spans="8:22" x14ac:dyDescent="0.2">
      <c r="H8293" s="8"/>
      <c r="I8293" s="9"/>
      <c r="J8293" s="9"/>
      <c r="K8293" s="9"/>
      <c r="L8293" s="9"/>
      <c r="V8293" s="16"/>
    </row>
    <row r="8294" spans="8:22" x14ac:dyDescent="0.2">
      <c r="H8294" s="8"/>
      <c r="I8294" s="9"/>
      <c r="J8294" s="9"/>
      <c r="K8294" s="9"/>
      <c r="L8294" s="9"/>
      <c r="V8294" s="16"/>
    </row>
    <row r="8295" spans="8:22" x14ac:dyDescent="0.2">
      <c r="H8295" s="8"/>
      <c r="I8295" s="9"/>
      <c r="J8295" s="9"/>
      <c r="K8295" s="9"/>
      <c r="L8295" s="9"/>
      <c r="V8295" s="16"/>
    </row>
    <row r="8296" spans="8:22" x14ac:dyDescent="0.2">
      <c r="H8296" s="8"/>
      <c r="I8296" s="9"/>
      <c r="J8296" s="9"/>
      <c r="K8296" s="9"/>
      <c r="L8296" s="9"/>
      <c r="V8296" s="16"/>
    </row>
    <row r="8297" spans="8:22" x14ac:dyDescent="0.2">
      <c r="H8297" s="8"/>
      <c r="I8297" s="9"/>
      <c r="J8297" s="9"/>
      <c r="K8297" s="9"/>
      <c r="L8297" s="9"/>
      <c r="V8297" s="16"/>
    </row>
    <row r="8298" spans="8:22" x14ac:dyDescent="0.2">
      <c r="H8298" s="8"/>
      <c r="I8298" s="9"/>
      <c r="J8298" s="9"/>
      <c r="K8298" s="9"/>
      <c r="L8298" s="9"/>
      <c r="V8298" s="16"/>
    </row>
    <row r="8299" spans="8:22" x14ac:dyDescent="0.2">
      <c r="H8299" s="8"/>
      <c r="I8299" s="9"/>
      <c r="J8299" s="9"/>
      <c r="K8299" s="9"/>
      <c r="L8299" s="9"/>
      <c r="V8299" s="16"/>
    </row>
    <row r="8300" spans="8:22" x14ac:dyDescent="0.2">
      <c r="H8300" s="8"/>
      <c r="I8300" s="9"/>
      <c r="J8300" s="9"/>
      <c r="K8300" s="9"/>
      <c r="L8300" s="9"/>
      <c r="V8300" s="16"/>
    </row>
    <row r="8301" spans="8:22" x14ac:dyDescent="0.2">
      <c r="H8301" s="8"/>
      <c r="I8301" s="9"/>
      <c r="J8301" s="9"/>
      <c r="K8301" s="9"/>
      <c r="L8301" s="9"/>
      <c r="V8301" s="16"/>
    </row>
    <row r="8302" spans="8:22" x14ac:dyDescent="0.2">
      <c r="H8302" s="8"/>
      <c r="I8302" s="9"/>
      <c r="J8302" s="9"/>
      <c r="K8302" s="9"/>
      <c r="L8302" s="9"/>
      <c r="V8302" s="16"/>
    </row>
    <row r="8303" spans="8:22" x14ac:dyDescent="0.2">
      <c r="H8303" s="8"/>
      <c r="I8303" s="9"/>
      <c r="J8303" s="9"/>
      <c r="K8303" s="9"/>
      <c r="L8303" s="9"/>
      <c r="V8303" s="16"/>
    </row>
    <row r="8304" spans="8:22" x14ac:dyDescent="0.2">
      <c r="H8304" s="8"/>
      <c r="I8304" s="9"/>
      <c r="J8304" s="9"/>
      <c r="K8304" s="9"/>
      <c r="L8304" s="9"/>
      <c r="V8304" s="16"/>
    </row>
    <row r="8305" spans="8:22" x14ac:dyDescent="0.2">
      <c r="H8305" s="8"/>
      <c r="I8305" s="9"/>
      <c r="J8305" s="9"/>
      <c r="K8305" s="9"/>
      <c r="L8305" s="9"/>
      <c r="V8305" s="16"/>
    </row>
    <row r="8306" spans="8:22" x14ac:dyDescent="0.2">
      <c r="H8306" s="8"/>
      <c r="I8306" s="9"/>
      <c r="J8306" s="9"/>
      <c r="K8306" s="9"/>
      <c r="L8306" s="9"/>
      <c r="V8306" s="16"/>
    </row>
    <row r="8307" spans="8:22" x14ac:dyDescent="0.2">
      <c r="H8307" s="8"/>
      <c r="I8307" s="9"/>
      <c r="J8307" s="9"/>
      <c r="K8307" s="9"/>
      <c r="L8307" s="9"/>
      <c r="V8307" s="16"/>
    </row>
    <row r="8308" spans="8:22" x14ac:dyDescent="0.2">
      <c r="H8308" s="8"/>
      <c r="I8308" s="9"/>
      <c r="J8308" s="9"/>
      <c r="K8308" s="9"/>
      <c r="L8308" s="9"/>
      <c r="V8308" s="16"/>
    </row>
    <row r="8309" spans="8:22" x14ac:dyDescent="0.2">
      <c r="H8309" s="8"/>
      <c r="I8309" s="9"/>
      <c r="J8309" s="9"/>
      <c r="K8309" s="9"/>
      <c r="L8309" s="9"/>
      <c r="V8309" s="16"/>
    </row>
    <row r="8310" spans="8:22" x14ac:dyDescent="0.2">
      <c r="H8310" s="8"/>
      <c r="I8310" s="9"/>
      <c r="J8310" s="9"/>
      <c r="K8310" s="9"/>
      <c r="L8310" s="9"/>
      <c r="V8310" s="16"/>
    </row>
    <row r="8311" spans="8:22" x14ac:dyDescent="0.2">
      <c r="H8311" s="8"/>
      <c r="I8311" s="9"/>
      <c r="J8311" s="9"/>
      <c r="K8311" s="9"/>
      <c r="L8311" s="9"/>
      <c r="V8311" s="16"/>
    </row>
    <row r="8312" spans="8:22" x14ac:dyDescent="0.2">
      <c r="H8312" s="8"/>
      <c r="I8312" s="9"/>
      <c r="J8312" s="9"/>
      <c r="K8312" s="9"/>
      <c r="L8312" s="9"/>
      <c r="V8312" s="16"/>
    </row>
    <row r="8313" spans="8:22" x14ac:dyDescent="0.2">
      <c r="H8313" s="8"/>
      <c r="I8313" s="9"/>
      <c r="J8313" s="9"/>
      <c r="K8313" s="9"/>
      <c r="L8313" s="9"/>
      <c r="V8313" s="16"/>
    </row>
    <row r="8314" spans="8:22" x14ac:dyDescent="0.2">
      <c r="H8314" s="8"/>
      <c r="I8314" s="9"/>
      <c r="J8314" s="9"/>
      <c r="K8314" s="9"/>
      <c r="L8314" s="9"/>
      <c r="V8314" s="16"/>
    </row>
    <row r="8315" spans="8:22" x14ac:dyDescent="0.2">
      <c r="H8315" s="8"/>
      <c r="I8315" s="9"/>
      <c r="J8315" s="9"/>
      <c r="K8315" s="9"/>
      <c r="L8315" s="9"/>
      <c r="V8315" s="16"/>
    </row>
    <row r="8316" spans="8:22" x14ac:dyDescent="0.2">
      <c r="H8316" s="8"/>
      <c r="I8316" s="9"/>
      <c r="J8316" s="9"/>
      <c r="K8316" s="9"/>
      <c r="L8316" s="9"/>
      <c r="V8316" s="16"/>
    </row>
    <row r="8317" spans="8:22" x14ac:dyDescent="0.2">
      <c r="H8317" s="8"/>
      <c r="I8317" s="9"/>
      <c r="J8317" s="9"/>
      <c r="K8317" s="9"/>
      <c r="L8317" s="9"/>
      <c r="V8317" s="16"/>
    </row>
    <row r="8318" spans="8:22" x14ac:dyDescent="0.2">
      <c r="H8318" s="8"/>
      <c r="I8318" s="9"/>
      <c r="J8318" s="9"/>
      <c r="K8318" s="9"/>
      <c r="L8318" s="9"/>
      <c r="V8318" s="16"/>
    </row>
    <row r="8319" spans="8:22" x14ac:dyDescent="0.2">
      <c r="H8319" s="8"/>
      <c r="I8319" s="9"/>
      <c r="J8319" s="9"/>
      <c r="K8319" s="9"/>
      <c r="L8319" s="9"/>
      <c r="V8319" s="16"/>
    </row>
    <row r="8320" spans="8:22" x14ac:dyDescent="0.2">
      <c r="H8320" s="8"/>
      <c r="I8320" s="9"/>
      <c r="J8320" s="9"/>
      <c r="K8320" s="9"/>
      <c r="L8320" s="9"/>
      <c r="V8320" s="16"/>
    </row>
    <row r="8321" spans="8:22" x14ac:dyDescent="0.2">
      <c r="H8321" s="8"/>
      <c r="I8321" s="9"/>
      <c r="J8321" s="9"/>
      <c r="K8321" s="9"/>
      <c r="L8321" s="9"/>
      <c r="V8321" s="16"/>
    </row>
    <row r="8322" spans="8:22" x14ac:dyDescent="0.2">
      <c r="H8322" s="8"/>
      <c r="I8322" s="9"/>
      <c r="J8322" s="9"/>
      <c r="K8322" s="9"/>
      <c r="L8322" s="9"/>
      <c r="V8322" s="16"/>
    </row>
    <row r="8323" spans="8:22" x14ac:dyDescent="0.2">
      <c r="H8323" s="8"/>
      <c r="I8323" s="9"/>
      <c r="J8323" s="9"/>
      <c r="K8323" s="9"/>
      <c r="L8323" s="9"/>
      <c r="V8323" s="16"/>
    </row>
    <row r="8324" spans="8:22" x14ac:dyDescent="0.2">
      <c r="H8324" s="8"/>
      <c r="I8324" s="9"/>
      <c r="J8324" s="9"/>
      <c r="K8324" s="9"/>
      <c r="L8324" s="9"/>
      <c r="V8324" s="16"/>
    </row>
    <row r="8325" spans="8:22" x14ac:dyDescent="0.2">
      <c r="H8325" s="8"/>
      <c r="I8325" s="9"/>
      <c r="J8325" s="9"/>
      <c r="K8325" s="9"/>
      <c r="L8325" s="9"/>
      <c r="V8325" s="16"/>
    </row>
    <row r="8326" spans="8:22" x14ac:dyDescent="0.2">
      <c r="H8326" s="8"/>
      <c r="I8326" s="9"/>
      <c r="J8326" s="9"/>
      <c r="K8326" s="9"/>
      <c r="L8326" s="9"/>
      <c r="V8326" s="16"/>
    </row>
    <row r="8327" spans="8:22" x14ac:dyDescent="0.2">
      <c r="H8327" s="8"/>
      <c r="I8327" s="9"/>
      <c r="J8327" s="9"/>
      <c r="K8327" s="9"/>
      <c r="L8327" s="9"/>
      <c r="V8327" s="16"/>
    </row>
    <row r="8328" spans="8:22" x14ac:dyDescent="0.2">
      <c r="H8328" s="8"/>
      <c r="I8328" s="9"/>
      <c r="J8328" s="9"/>
      <c r="K8328" s="9"/>
      <c r="L8328" s="9"/>
      <c r="V8328" s="16"/>
    </row>
    <row r="8329" spans="8:22" x14ac:dyDescent="0.2">
      <c r="H8329" s="8"/>
      <c r="I8329" s="9"/>
      <c r="J8329" s="9"/>
      <c r="K8329" s="9"/>
      <c r="L8329" s="9"/>
      <c r="V8329" s="16"/>
    </row>
    <row r="8330" spans="8:22" x14ac:dyDescent="0.2">
      <c r="H8330" s="8"/>
      <c r="I8330" s="9"/>
      <c r="J8330" s="9"/>
      <c r="K8330" s="9"/>
      <c r="L8330" s="9"/>
      <c r="V8330" s="16"/>
    </row>
    <row r="8331" spans="8:22" x14ac:dyDescent="0.2">
      <c r="H8331" s="8"/>
      <c r="I8331" s="9"/>
      <c r="J8331" s="9"/>
      <c r="K8331" s="9"/>
      <c r="L8331" s="9"/>
      <c r="V8331" s="16"/>
    </row>
    <row r="8332" spans="8:22" x14ac:dyDescent="0.2">
      <c r="H8332" s="8"/>
      <c r="I8332" s="9"/>
      <c r="J8332" s="9"/>
      <c r="K8332" s="9"/>
      <c r="L8332" s="9"/>
      <c r="V8332" s="16"/>
    </row>
    <row r="8333" spans="8:22" x14ac:dyDescent="0.2">
      <c r="H8333" s="8"/>
      <c r="I8333" s="9"/>
      <c r="J8333" s="9"/>
      <c r="K8333" s="9"/>
      <c r="L8333" s="9"/>
      <c r="V8333" s="16"/>
    </row>
    <row r="8334" spans="8:22" x14ac:dyDescent="0.2">
      <c r="H8334" s="8"/>
      <c r="I8334" s="9"/>
      <c r="J8334" s="9"/>
      <c r="K8334" s="9"/>
      <c r="L8334" s="9"/>
      <c r="V8334" s="16"/>
    </row>
    <row r="8335" spans="8:22" x14ac:dyDescent="0.2">
      <c r="H8335" s="8"/>
      <c r="I8335" s="9"/>
      <c r="J8335" s="9"/>
      <c r="K8335" s="9"/>
      <c r="L8335" s="9"/>
      <c r="V8335" s="16"/>
    </row>
    <row r="8336" spans="8:22" x14ac:dyDescent="0.2">
      <c r="H8336" s="8"/>
      <c r="I8336" s="9"/>
      <c r="J8336" s="9"/>
      <c r="K8336" s="9"/>
      <c r="L8336" s="9"/>
      <c r="V8336" s="16"/>
    </row>
    <row r="8337" spans="8:22" x14ac:dyDescent="0.2">
      <c r="H8337" s="8"/>
      <c r="I8337" s="9"/>
      <c r="J8337" s="9"/>
      <c r="K8337" s="9"/>
      <c r="L8337" s="9"/>
      <c r="V8337" s="16"/>
    </row>
    <row r="8338" spans="8:22" x14ac:dyDescent="0.2">
      <c r="H8338" s="8"/>
      <c r="I8338" s="9"/>
      <c r="J8338" s="9"/>
      <c r="K8338" s="9"/>
      <c r="L8338" s="9"/>
      <c r="V8338" s="16"/>
    </row>
    <row r="8339" spans="8:22" x14ac:dyDescent="0.2">
      <c r="H8339" s="8"/>
      <c r="I8339" s="9"/>
      <c r="J8339" s="9"/>
      <c r="K8339" s="9"/>
      <c r="L8339" s="9"/>
      <c r="V8339" s="16"/>
    </row>
    <row r="8340" spans="8:22" x14ac:dyDescent="0.2">
      <c r="H8340" s="8"/>
      <c r="I8340" s="9"/>
      <c r="J8340" s="9"/>
      <c r="K8340" s="9"/>
      <c r="L8340" s="9"/>
      <c r="V8340" s="16"/>
    </row>
    <row r="8341" spans="8:22" x14ac:dyDescent="0.2">
      <c r="H8341" s="8"/>
      <c r="I8341" s="9"/>
      <c r="J8341" s="9"/>
      <c r="K8341" s="9"/>
      <c r="L8341" s="9"/>
      <c r="V8341" s="16"/>
    </row>
    <row r="8342" spans="8:22" x14ac:dyDescent="0.2">
      <c r="H8342" s="8"/>
      <c r="I8342" s="9"/>
      <c r="J8342" s="9"/>
      <c r="K8342" s="9"/>
      <c r="L8342" s="9"/>
      <c r="V8342" s="16"/>
    </row>
    <row r="8343" spans="8:22" x14ac:dyDescent="0.2">
      <c r="H8343" s="8"/>
      <c r="I8343" s="9"/>
      <c r="J8343" s="9"/>
      <c r="K8343" s="9"/>
      <c r="L8343" s="9"/>
      <c r="V8343" s="16"/>
    </row>
    <row r="8344" spans="8:22" x14ac:dyDescent="0.2">
      <c r="H8344" s="8"/>
      <c r="I8344" s="9"/>
      <c r="J8344" s="9"/>
      <c r="K8344" s="9"/>
      <c r="L8344" s="9"/>
      <c r="V8344" s="16"/>
    </row>
    <row r="8345" spans="8:22" x14ac:dyDescent="0.2">
      <c r="H8345" s="8"/>
      <c r="I8345" s="9"/>
      <c r="J8345" s="9"/>
      <c r="K8345" s="9"/>
      <c r="L8345" s="9"/>
      <c r="V8345" s="16"/>
    </row>
    <row r="8346" spans="8:22" x14ac:dyDescent="0.2">
      <c r="H8346" s="8"/>
      <c r="I8346" s="9"/>
      <c r="J8346" s="9"/>
      <c r="K8346" s="9"/>
      <c r="L8346" s="9"/>
      <c r="V8346" s="16"/>
    </row>
    <row r="8347" spans="8:22" x14ac:dyDescent="0.2">
      <c r="H8347" s="8"/>
      <c r="I8347" s="9"/>
      <c r="J8347" s="9"/>
      <c r="K8347" s="9"/>
      <c r="L8347" s="9"/>
      <c r="V8347" s="16"/>
    </row>
    <row r="8348" spans="8:22" x14ac:dyDescent="0.2">
      <c r="H8348" s="8"/>
      <c r="I8348" s="9"/>
      <c r="J8348" s="9"/>
      <c r="K8348" s="9"/>
      <c r="L8348" s="9"/>
      <c r="V8348" s="16"/>
    </row>
    <row r="8349" spans="8:22" x14ac:dyDescent="0.2">
      <c r="H8349" s="8"/>
      <c r="I8349" s="9"/>
      <c r="J8349" s="9"/>
      <c r="K8349" s="9"/>
      <c r="L8349" s="9"/>
      <c r="V8349" s="16"/>
    </row>
    <row r="8350" spans="8:22" x14ac:dyDescent="0.2">
      <c r="H8350" s="8"/>
      <c r="I8350" s="9"/>
      <c r="J8350" s="9"/>
      <c r="K8350" s="9"/>
      <c r="L8350" s="9"/>
      <c r="V8350" s="16"/>
    </row>
    <row r="8351" spans="8:22" x14ac:dyDescent="0.2">
      <c r="H8351" s="8"/>
      <c r="I8351" s="9"/>
      <c r="J8351" s="9"/>
      <c r="K8351" s="9"/>
      <c r="L8351" s="9"/>
      <c r="V8351" s="16"/>
    </row>
    <row r="8352" spans="8:22" x14ac:dyDescent="0.2">
      <c r="H8352" s="8"/>
      <c r="I8352" s="9"/>
      <c r="J8352" s="9"/>
      <c r="K8352" s="9"/>
      <c r="L8352" s="9"/>
      <c r="V8352" s="16"/>
    </row>
    <row r="8353" spans="8:22" x14ac:dyDescent="0.2">
      <c r="H8353" s="8"/>
      <c r="I8353" s="9"/>
      <c r="J8353" s="9"/>
      <c r="K8353" s="9"/>
      <c r="L8353" s="9"/>
      <c r="V8353" s="16"/>
    </row>
    <row r="8354" spans="8:22" x14ac:dyDescent="0.2">
      <c r="H8354" s="8"/>
      <c r="I8354" s="9"/>
      <c r="J8354" s="9"/>
      <c r="K8354" s="9"/>
      <c r="L8354" s="9"/>
      <c r="V8354" s="16"/>
    </row>
    <row r="8355" spans="8:22" x14ac:dyDescent="0.2">
      <c r="H8355" s="8"/>
      <c r="I8355" s="9"/>
      <c r="J8355" s="9"/>
      <c r="K8355" s="9"/>
      <c r="L8355" s="9"/>
      <c r="V8355" s="16"/>
    </row>
    <row r="8356" spans="8:22" x14ac:dyDescent="0.2">
      <c r="H8356" s="8"/>
      <c r="I8356" s="9"/>
      <c r="J8356" s="9"/>
      <c r="K8356" s="9"/>
      <c r="L8356" s="9"/>
      <c r="V8356" s="16"/>
    </row>
    <row r="8357" spans="8:22" x14ac:dyDescent="0.2">
      <c r="H8357" s="8"/>
      <c r="I8357" s="9"/>
      <c r="J8357" s="9"/>
      <c r="K8357" s="9"/>
      <c r="L8357" s="9"/>
      <c r="V8357" s="16"/>
    </row>
    <row r="8358" spans="8:22" x14ac:dyDescent="0.2">
      <c r="H8358" s="8"/>
      <c r="I8358" s="9"/>
      <c r="J8358" s="9"/>
      <c r="K8358" s="9"/>
      <c r="L8358" s="9"/>
      <c r="V8358" s="16"/>
    </row>
    <row r="8359" spans="8:22" x14ac:dyDescent="0.2">
      <c r="H8359" s="8"/>
      <c r="I8359" s="9"/>
      <c r="J8359" s="9"/>
      <c r="K8359" s="9"/>
      <c r="L8359" s="9"/>
      <c r="V8359" s="16"/>
    </row>
    <row r="8360" spans="8:22" x14ac:dyDescent="0.2">
      <c r="H8360" s="8"/>
      <c r="I8360" s="9"/>
      <c r="J8360" s="9"/>
      <c r="K8360" s="9"/>
      <c r="L8360" s="9"/>
      <c r="V8360" s="16"/>
    </row>
    <row r="8361" spans="8:22" x14ac:dyDescent="0.2">
      <c r="H8361" s="8"/>
      <c r="I8361" s="9"/>
      <c r="J8361" s="9"/>
      <c r="K8361" s="9"/>
      <c r="L8361" s="9"/>
      <c r="V8361" s="16"/>
    </row>
    <row r="8362" spans="8:22" x14ac:dyDescent="0.2">
      <c r="H8362" s="8"/>
      <c r="I8362" s="9"/>
      <c r="J8362" s="9"/>
      <c r="K8362" s="9"/>
      <c r="L8362" s="9"/>
      <c r="V8362" s="16"/>
    </row>
    <row r="8363" spans="8:22" x14ac:dyDescent="0.2">
      <c r="H8363" s="8"/>
      <c r="I8363" s="9"/>
      <c r="J8363" s="9"/>
      <c r="K8363" s="9"/>
      <c r="L8363" s="9"/>
      <c r="V8363" s="16"/>
    </row>
    <row r="8364" spans="8:22" x14ac:dyDescent="0.2">
      <c r="H8364" s="8"/>
      <c r="I8364" s="9"/>
      <c r="J8364" s="9"/>
      <c r="K8364" s="9"/>
      <c r="L8364" s="9"/>
      <c r="V8364" s="16"/>
    </row>
    <row r="8365" spans="8:22" x14ac:dyDescent="0.2">
      <c r="H8365" s="8"/>
      <c r="I8365" s="9"/>
      <c r="J8365" s="9"/>
      <c r="K8365" s="9"/>
      <c r="L8365" s="9"/>
      <c r="V8365" s="16"/>
    </row>
    <row r="8366" spans="8:22" x14ac:dyDescent="0.2">
      <c r="H8366" s="8"/>
      <c r="I8366" s="9"/>
      <c r="J8366" s="9"/>
      <c r="K8366" s="9"/>
      <c r="L8366" s="9"/>
      <c r="V8366" s="16"/>
    </row>
    <row r="8367" spans="8:22" x14ac:dyDescent="0.2">
      <c r="H8367" s="8"/>
      <c r="I8367" s="9"/>
      <c r="J8367" s="9"/>
      <c r="K8367" s="9"/>
      <c r="L8367" s="9"/>
      <c r="V8367" s="16"/>
    </row>
    <row r="8368" spans="8:22" x14ac:dyDescent="0.2">
      <c r="H8368" s="8"/>
      <c r="I8368" s="9"/>
      <c r="J8368" s="9"/>
      <c r="K8368" s="9"/>
      <c r="L8368" s="9"/>
      <c r="V8368" s="16"/>
    </row>
    <row r="8369" spans="8:22" x14ac:dyDescent="0.2">
      <c r="H8369" s="8"/>
      <c r="I8369" s="9"/>
      <c r="J8369" s="9"/>
      <c r="K8369" s="9"/>
      <c r="L8369" s="9"/>
      <c r="V8369" s="16"/>
    </row>
    <row r="8370" spans="8:22" x14ac:dyDescent="0.2">
      <c r="H8370" s="8"/>
      <c r="I8370" s="9"/>
      <c r="J8370" s="9"/>
      <c r="K8370" s="9"/>
      <c r="L8370" s="9"/>
      <c r="V8370" s="16"/>
    </row>
    <row r="8371" spans="8:22" x14ac:dyDescent="0.2">
      <c r="H8371" s="8"/>
      <c r="I8371" s="9"/>
      <c r="J8371" s="9"/>
      <c r="K8371" s="9"/>
      <c r="L8371" s="9"/>
      <c r="V8371" s="16"/>
    </row>
    <row r="8372" spans="8:22" x14ac:dyDescent="0.2">
      <c r="H8372" s="8"/>
      <c r="I8372" s="9"/>
      <c r="J8372" s="9"/>
      <c r="K8372" s="9"/>
      <c r="L8372" s="9"/>
      <c r="V8372" s="16"/>
    </row>
    <row r="8373" spans="8:22" x14ac:dyDescent="0.2">
      <c r="H8373" s="8"/>
      <c r="I8373" s="9"/>
      <c r="J8373" s="9"/>
      <c r="K8373" s="9"/>
      <c r="L8373" s="9"/>
      <c r="V8373" s="16"/>
    </row>
    <row r="8374" spans="8:22" x14ac:dyDescent="0.2">
      <c r="H8374" s="8"/>
      <c r="I8374" s="9"/>
      <c r="J8374" s="9"/>
      <c r="K8374" s="9"/>
      <c r="L8374" s="9"/>
      <c r="V8374" s="16"/>
    </row>
    <row r="8375" spans="8:22" x14ac:dyDescent="0.2">
      <c r="H8375" s="8"/>
      <c r="I8375" s="9"/>
      <c r="J8375" s="9"/>
      <c r="K8375" s="9"/>
      <c r="L8375" s="9"/>
      <c r="V8375" s="16"/>
    </row>
    <row r="8376" spans="8:22" x14ac:dyDescent="0.2">
      <c r="H8376" s="8"/>
      <c r="I8376" s="9"/>
      <c r="J8376" s="9"/>
      <c r="K8376" s="9"/>
      <c r="L8376" s="9"/>
      <c r="V8376" s="16"/>
    </row>
    <row r="8377" spans="8:22" x14ac:dyDescent="0.2">
      <c r="H8377" s="8"/>
      <c r="I8377" s="9"/>
      <c r="J8377" s="9"/>
      <c r="K8377" s="9"/>
      <c r="L8377" s="9"/>
      <c r="V8377" s="16"/>
    </row>
    <row r="8378" spans="8:22" x14ac:dyDescent="0.2">
      <c r="H8378" s="8"/>
      <c r="I8378" s="9"/>
      <c r="J8378" s="9"/>
      <c r="K8378" s="9"/>
      <c r="L8378" s="9"/>
      <c r="V8378" s="16"/>
    </row>
    <row r="8379" spans="8:22" x14ac:dyDescent="0.2">
      <c r="H8379" s="8"/>
      <c r="I8379" s="9"/>
      <c r="J8379" s="9"/>
      <c r="K8379" s="9"/>
      <c r="L8379" s="9"/>
      <c r="V8379" s="16"/>
    </row>
    <row r="8380" spans="8:22" x14ac:dyDescent="0.2">
      <c r="H8380" s="8"/>
      <c r="I8380" s="9"/>
      <c r="J8380" s="9"/>
      <c r="K8380" s="9"/>
      <c r="L8380" s="9"/>
      <c r="V8380" s="16"/>
    </row>
    <row r="8381" spans="8:22" x14ac:dyDescent="0.2">
      <c r="H8381" s="8"/>
      <c r="I8381" s="9"/>
      <c r="J8381" s="9"/>
      <c r="K8381" s="9"/>
      <c r="L8381" s="9"/>
      <c r="V8381" s="16"/>
    </row>
    <row r="8382" spans="8:22" x14ac:dyDescent="0.2">
      <c r="H8382" s="8"/>
      <c r="I8382" s="9"/>
      <c r="J8382" s="9"/>
      <c r="K8382" s="9"/>
      <c r="L8382" s="9"/>
      <c r="V8382" s="16"/>
    </row>
    <row r="8383" spans="8:22" x14ac:dyDescent="0.2">
      <c r="H8383" s="8"/>
      <c r="I8383" s="9"/>
      <c r="J8383" s="9"/>
      <c r="K8383" s="9"/>
      <c r="L8383" s="9"/>
      <c r="V8383" s="16"/>
    </row>
    <row r="8384" spans="8:22" x14ac:dyDescent="0.2">
      <c r="H8384" s="8"/>
      <c r="I8384" s="9"/>
      <c r="J8384" s="9"/>
      <c r="K8384" s="9"/>
      <c r="L8384" s="9"/>
      <c r="V8384" s="16"/>
    </row>
    <row r="8385" spans="8:22" x14ac:dyDescent="0.2">
      <c r="H8385" s="8"/>
      <c r="I8385" s="9"/>
      <c r="J8385" s="9"/>
      <c r="K8385" s="9"/>
      <c r="L8385" s="9"/>
      <c r="V8385" s="16"/>
    </row>
    <row r="8386" spans="8:22" x14ac:dyDescent="0.2">
      <c r="H8386" s="8"/>
      <c r="I8386" s="9"/>
      <c r="J8386" s="9"/>
      <c r="K8386" s="9"/>
      <c r="L8386" s="9"/>
      <c r="V8386" s="16"/>
    </row>
    <row r="8387" spans="8:22" x14ac:dyDescent="0.2">
      <c r="H8387" s="8"/>
      <c r="I8387" s="9"/>
      <c r="J8387" s="9"/>
      <c r="K8387" s="9"/>
      <c r="L8387" s="9"/>
      <c r="V8387" s="16"/>
    </row>
    <row r="8388" spans="8:22" x14ac:dyDescent="0.2">
      <c r="H8388" s="8"/>
      <c r="I8388" s="9"/>
      <c r="J8388" s="9"/>
      <c r="K8388" s="9"/>
      <c r="L8388" s="9"/>
      <c r="V8388" s="16"/>
    </row>
    <row r="8389" spans="8:22" x14ac:dyDescent="0.2">
      <c r="H8389" s="8"/>
      <c r="I8389" s="9"/>
      <c r="J8389" s="9"/>
      <c r="K8389" s="9"/>
      <c r="L8389" s="9"/>
      <c r="V8389" s="16"/>
    </row>
    <row r="8390" spans="8:22" x14ac:dyDescent="0.2">
      <c r="H8390" s="8"/>
      <c r="I8390" s="9"/>
      <c r="J8390" s="9"/>
      <c r="K8390" s="9"/>
      <c r="L8390" s="9"/>
      <c r="V8390" s="16"/>
    </row>
    <row r="8391" spans="8:22" x14ac:dyDescent="0.2">
      <c r="H8391" s="8"/>
      <c r="I8391" s="9"/>
      <c r="J8391" s="9"/>
      <c r="K8391" s="9"/>
      <c r="L8391" s="9"/>
      <c r="V8391" s="16"/>
    </row>
    <row r="8392" spans="8:22" x14ac:dyDescent="0.2">
      <c r="H8392" s="8"/>
      <c r="I8392" s="9"/>
      <c r="J8392" s="9"/>
      <c r="K8392" s="9"/>
      <c r="L8392" s="9"/>
      <c r="V8392" s="16"/>
    </row>
    <row r="8393" spans="8:22" x14ac:dyDescent="0.2">
      <c r="H8393" s="8"/>
      <c r="I8393" s="9"/>
      <c r="J8393" s="9"/>
      <c r="K8393" s="9"/>
      <c r="L8393" s="9"/>
      <c r="V8393" s="16"/>
    </row>
    <row r="8394" spans="8:22" x14ac:dyDescent="0.2">
      <c r="H8394" s="8"/>
      <c r="I8394" s="9"/>
      <c r="J8394" s="9"/>
      <c r="K8394" s="9"/>
      <c r="L8394" s="9"/>
      <c r="V8394" s="16"/>
    </row>
    <row r="8395" spans="8:22" x14ac:dyDescent="0.2">
      <c r="H8395" s="8"/>
      <c r="I8395" s="9"/>
      <c r="J8395" s="9"/>
      <c r="K8395" s="9"/>
      <c r="L8395" s="9"/>
      <c r="V8395" s="16"/>
    </row>
    <row r="8396" spans="8:22" x14ac:dyDescent="0.2">
      <c r="H8396" s="8"/>
      <c r="I8396" s="9"/>
      <c r="J8396" s="9"/>
      <c r="K8396" s="9"/>
      <c r="L8396" s="9"/>
      <c r="V8396" s="16"/>
    </row>
    <row r="8397" spans="8:22" x14ac:dyDescent="0.2">
      <c r="H8397" s="8"/>
      <c r="I8397" s="9"/>
      <c r="J8397" s="9"/>
      <c r="K8397" s="9"/>
      <c r="L8397" s="9"/>
      <c r="V8397" s="16"/>
    </row>
    <row r="8398" spans="8:22" x14ac:dyDescent="0.2">
      <c r="H8398" s="8"/>
      <c r="I8398" s="9"/>
      <c r="J8398" s="9"/>
      <c r="K8398" s="9"/>
      <c r="L8398" s="9"/>
      <c r="V8398" s="16"/>
    </row>
    <row r="8399" spans="8:22" x14ac:dyDescent="0.2">
      <c r="H8399" s="8"/>
      <c r="I8399" s="9"/>
      <c r="J8399" s="9"/>
      <c r="K8399" s="9"/>
      <c r="L8399" s="9"/>
      <c r="V8399" s="16"/>
    </row>
    <row r="8400" spans="8:22" x14ac:dyDescent="0.2">
      <c r="H8400" s="8"/>
      <c r="I8400" s="9"/>
      <c r="J8400" s="9"/>
      <c r="K8400" s="9"/>
      <c r="L8400" s="9"/>
      <c r="V8400" s="16"/>
    </row>
    <row r="8401" spans="8:22" x14ac:dyDescent="0.2">
      <c r="H8401" s="8"/>
      <c r="I8401" s="9"/>
      <c r="J8401" s="9"/>
      <c r="K8401" s="9"/>
      <c r="L8401" s="9"/>
      <c r="V8401" s="16"/>
    </row>
    <row r="8402" spans="8:22" x14ac:dyDescent="0.2">
      <c r="H8402" s="8"/>
      <c r="I8402" s="9"/>
      <c r="J8402" s="9"/>
      <c r="K8402" s="9"/>
      <c r="L8402" s="9"/>
      <c r="V8402" s="16"/>
    </row>
    <row r="8403" spans="8:22" x14ac:dyDescent="0.2">
      <c r="H8403" s="8"/>
      <c r="I8403" s="9"/>
      <c r="J8403" s="9"/>
      <c r="K8403" s="9"/>
      <c r="L8403" s="9"/>
      <c r="V8403" s="16"/>
    </row>
    <row r="8404" spans="8:22" x14ac:dyDescent="0.2">
      <c r="H8404" s="8"/>
      <c r="I8404" s="9"/>
      <c r="J8404" s="9"/>
      <c r="K8404" s="9"/>
      <c r="L8404" s="9"/>
      <c r="V8404" s="16"/>
    </row>
    <row r="8405" spans="8:22" x14ac:dyDescent="0.2">
      <c r="H8405" s="8"/>
      <c r="I8405" s="9"/>
      <c r="J8405" s="9"/>
      <c r="K8405" s="9"/>
      <c r="L8405" s="9"/>
      <c r="V8405" s="16"/>
    </row>
    <row r="8406" spans="8:22" x14ac:dyDescent="0.2">
      <c r="H8406" s="8"/>
      <c r="I8406" s="9"/>
      <c r="J8406" s="9"/>
      <c r="K8406" s="9"/>
      <c r="L8406" s="9"/>
      <c r="V8406" s="16"/>
    </row>
    <row r="8407" spans="8:22" x14ac:dyDescent="0.2">
      <c r="H8407" s="8"/>
      <c r="I8407" s="9"/>
      <c r="J8407" s="9"/>
      <c r="K8407" s="9"/>
      <c r="L8407" s="9"/>
      <c r="V8407" s="16"/>
    </row>
    <row r="8408" spans="8:22" x14ac:dyDescent="0.2">
      <c r="H8408" s="8"/>
      <c r="I8408" s="9"/>
      <c r="J8408" s="9"/>
      <c r="K8408" s="9"/>
      <c r="L8408" s="9"/>
      <c r="V8408" s="16"/>
    </row>
    <row r="8409" spans="8:22" x14ac:dyDescent="0.2">
      <c r="H8409" s="8"/>
      <c r="I8409" s="9"/>
      <c r="J8409" s="9"/>
      <c r="K8409" s="9"/>
      <c r="L8409" s="9"/>
      <c r="V8409" s="16"/>
    </row>
    <row r="8410" spans="8:22" x14ac:dyDescent="0.2">
      <c r="H8410" s="8"/>
      <c r="I8410" s="9"/>
      <c r="J8410" s="9"/>
      <c r="K8410" s="9"/>
      <c r="L8410" s="9"/>
      <c r="V8410" s="16"/>
    </row>
    <row r="8411" spans="8:22" x14ac:dyDescent="0.2">
      <c r="H8411" s="8"/>
      <c r="I8411" s="9"/>
      <c r="J8411" s="9"/>
      <c r="K8411" s="9"/>
      <c r="L8411" s="9"/>
      <c r="V8411" s="16"/>
    </row>
    <row r="8412" spans="8:22" x14ac:dyDescent="0.2">
      <c r="H8412" s="8"/>
      <c r="I8412" s="9"/>
      <c r="J8412" s="9"/>
      <c r="K8412" s="9"/>
      <c r="L8412" s="9"/>
      <c r="V8412" s="16"/>
    </row>
    <row r="8413" spans="8:22" x14ac:dyDescent="0.2">
      <c r="H8413" s="8"/>
      <c r="I8413" s="9"/>
      <c r="J8413" s="9"/>
      <c r="K8413" s="9"/>
      <c r="L8413" s="9"/>
      <c r="V8413" s="16"/>
    </row>
    <row r="8414" spans="8:22" x14ac:dyDescent="0.2">
      <c r="H8414" s="8"/>
      <c r="I8414" s="9"/>
      <c r="J8414" s="9"/>
      <c r="K8414" s="9"/>
      <c r="L8414" s="9"/>
      <c r="V8414" s="16"/>
    </row>
    <row r="8415" spans="8:22" x14ac:dyDescent="0.2">
      <c r="H8415" s="8"/>
      <c r="I8415" s="9"/>
      <c r="J8415" s="9"/>
      <c r="K8415" s="9"/>
      <c r="L8415" s="9"/>
      <c r="V8415" s="16"/>
    </row>
    <row r="8416" spans="8:22" x14ac:dyDescent="0.2">
      <c r="H8416" s="8"/>
      <c r="I8416" s="9"/>
      <c r="J8416" s="9"/>
      <c r="K8416" s="9"/>
      <c r="L8416" s="9"/>
      <c r="V8416" s="16"/>
    </row>
    <row r="8417" spans="8:22" x14ac:dyDescent="0.2">
      <c r="H8417" s="8"/>
      <c r="I8417" s="9"/>
      <c r="J8417" s="9"/>
      <c r="K8417" s="9"/>
      <c r="L8417" s="9"/>
      <c r="V8417" s="16"/>
    </row>
    <row r="8418" spans="8:22" x14ac:dyDescent="0.2">
      <c r="H8418" s="8"/>
      <c r="I8418" s="9"/>
      <c r="J8418" s="9"/>
      <c r="K8418" s="9"/>
      <c r="L8418" s="9"/>
      <c r="V8418" s="16"/>
    </row>
    <row r="8419" spans="8:22" x14ac:dyDescent="0.2">
      <c r="H8419" s="8"/>
      <c r="I8419" s="9"/>
      <c r="J8419" s="9"/>
      <c r="K8419" s="9"/>
      <c r="L8419" s="9"/>
      <c r="V8419" s="16"/>
    </row>
    <row r="8420" spans="8:22" x14ac:dyDescent="0.2">
      <c r="H8420" s="8"/>
      <c r="I8420" s="9"/>
      <c r="J8420" s="9"/>
      <c r="K8420" s="9"/>
      <c r="L8420" s="9"/>
      <c r="V8420" s="16"/>
    </row>
    <row r="8421" spans="8:22" x14ac:dyDescent="0.2">
      <c r="H8421" s="8"/>
      <c r="I8421" s="9"/>
      <c r="J8421" s="9"/>
      <c r="K8421" s="9"/>
      <c r="L8421" s="9"/>
      <c r="V8421" s="16"/>
    </row>
    <row r="8422" spans="8:22" x14ac:dyDescent="0.2">
      <c r="H8422" s="8"/>
      <c r="I8422" s="9"/>
      <c r="J8422" s="9"/>
      <c r="K8422" s="9"/>
      <c r="L8422" s="9"/>
      <c r="V8422" s="16"/>
    </row>
    <row r="8423" spans="8:22" x14ac:dyDescent="0.2">
      <c r="H8423" s="8"/>
      <c r="I8423" s="9"/>
      <c r="J8423" s="9"/>
      <c r="K8423" s="9"/>
      <c r="L8423" s="9"/>
      <c r="V8423" s="16"/>
    </row>
    <row r="8424" spans="8:22" x14ac:dyDescent="0.2">
      <c r="H8424" s="8"/>
      <c r="I8424" s="9"/>
      <c r="J8424" s="9"/>
      <c r="K8424" s="9"/>
      <c r="L8424" s="9"/>
      <c r="V8424" s="16"/>
    </row>
    <row r="8425" spans="8:22" x14ac:dyDescent="0.2">
      <c r="H8425" s="8"/>
      <c r="I8425" s="9"/>
      <c r="J8425" s="9"/>
      <c r="K8425" s="9"/>
      <c r="L8425" s="9"/>
      <c r="V8425" s="16"/>
    </row>
    <row r="8426" spans="8:22" x14ac:dyDescent="0.2">
      <c r="H8426" s="8"/>
      <c r="I8426" s="9"/>
      <c r="J8426" s="9"/>
      <c r="K8426" s="9"/>
      <c r="L8426" s="9"/>
      <c r="V8426" s="16"/>
    </row>
    <row r="8427" spans="8:22" x14ac:dyDescent="0.2">
      <c r="H8427" s="8"/>
      <c r="I8427" s="9"/>
      <c r="J8427" s="9"/>
      <c r="K8427" s="9"/>
      <c r="L8427" s="9"/>
      <c r="V8427" s="16"/>
    </row>
    <row r="8428" spans="8:22" x14ac:dyDescent="0.2">
      <c r="H8428" s="8"/>
      <c r="I8428" s="9"/>
      <c r="J8428" s="9"/>
      <c r="K8428" s="9"/>
      <c r="L8428" s="9"/>
      <c r="V8428" s="16"/>
    </row>
    <row r="8429" spans="8:22" x14ac:dyDescent="0.2">
      <c r="H8429" s="8"/>
      <c r="I8429" s="9"/>
      <c r="J8429" s="9"/>
      <c r="K8429" s="9"/>
      <c r="L8429" s="9"/>
      <c r="V8429" s="16"/>
    </row>
    <row r="8430" spans="8:22" x14ac:dyDescent="0.2">
      <c r="H8430" s="8"/>
      <c r="I8430" s="9"/>
      <c r="J8430" s="9"/>
      <c r="K8430" s="9"/>
      <c r="L8430" s="9"/>
      <c r="V8430" s="16"/>
    </row>
    <row r="8431" spans="8:22" x14ac:dyDescent="0.2">
      <c r="H8431" s="8"/>
      <c r="I8431" s="9"/>
      <c r="J8431" s="9"/>
      <c r="K8431" s="9"/>
      <c r="L8431" s="9"/>
      <c r="V8431" s="16"/>
    </row>
    <row r="8432" spans="8:22" x14ac:dyDescent="0.2">
      <c r="H8432" s="8"/>
      <c r="I8432" s="9"/>
      <c r="J8432" s="9"/>
      <c r="K8432" s="9"/>
      <c r="L8432" s="9"/>
      <c r="V8432" s="16"/>
    </row>
    <row r="8433" spans="8:22" x14ac:dyDescent="0.2">
      <c r="H8433" s="8"/>
      <c r="I8433" s="9"/>
      <c r="J8433" s="9"/>
      <c r="K8433" s="9"/>
      <c r="L8433" s="9"/>
      <c r="V8433" s="16"/>
    </row>
    <row r="8434" spans="8:22" x14ac:dyDescent="0.2">
      <c r="H8434" s="8"/>
      <c r="I8434" s="9"/>
      <c r="J8434" s="9"/>
      <c r="K8434" s="9"/>
      <c r="L8434" s="9"/>
      <c r="V8434" s="16"/>
    </row>
    <row r="8435" spans="8:22" x14ac:dyDescent="0.2">
      <c r="H8435" s="8"/>
      <c r="I8435" s="9"/>
      <c r="J8435" s="9"/>
      <c r="K8435" s="9"/>
      <c r="L8435" s="9"/>
      <c r="V8435" s="16"/>
    </row>
    <row r="8436" spans="8:22" x14ac:dyDescent="0.2">
      <c r="H8436" s="8"/>
      <c r="I8436" s="9"/>
      <c r="J8436" s="9"/>
      <c r="K8436" s="9"/>
      <c r="L8436" s="9"/>
      <c r="V8436" s="16"/>
    </row>
    <row r="8437" spans="8:22" x14ac:dyDescent="0.2">
      <c r="H8437" s="8"/>
      <c r="I8437" s="9"/>
      <c r="J8437" s="9"/>
      <c r="K8437" s="9"/>
      <c r="L8437" s="9"/>
      <c r="V8437" s="16"/>
    </row>
    <row r="8438" spans="8:22" x14ac:dyDescent="0.2">
      <c r="H8438" s="8"/>
      <c r="I8438" s="9"/>
      <c r="J8438" s="9"/>
      <c r="K8438" s="9"/>
      <c r="L8438" s="9"/>
      <c r="V8438" s="16"/>
    </row>
    <row r="8439" spans="8:22" x14ac:dyDescent="0.2">
      <c r="H8439" s="8"/>
      <c r="I8439" s="9"/>
      <c r="J8439" s="9"/>
      <c r="K8439" s="9"/>
      <c r="L8439" s="9"/>
      <c r="V8439" s="16"/>
    </row>
    <row r="8440" spans="8:22" x14ac:dyDescent="0.2">
      <c r="H8440" s="8"/>
      <c r="I8440" s="9"/>
      <c r="J8440" s="9"/>
      <c r="K8440" s="9"/>
      <c r="L8440" s="9"/>
      <c r="V8440" s="16"/>
    </row>
    <row r="8441" spans="8:22" x14ac:dyDescent="0.2">
      <c r="H8441" s="8"/>
      <c r="I8441" s="9"/>
      <c r="J8441" s="9"/>
      <c r="K8441" s="9"/>
      <c r="L8441" s="9"/>
      <c r="V8441" s="16"/>
    </row>
    <row r="8442" spans="8:22" x14ac:dyDescent="0.2">
      <c r="H8442" s="8"/>
      <c r="I8442" s="9"/>
      <c r="J8442" s="9"/>
      <c r="K8442" s="9"/>
      <c r="L8442" s="9"/>
      <c r="V8442" s="16"/>
    </row>
    <row r="8443" spans="8:22" x14ac:dyDescent="0.2">
      <c r="H8443" s="8"/>
      <c r="I8443" s="9"/>
      <c r="J8443" s="9"/>
      <c r="K8443" s="9"/>
      <c r="L8443" s="9"/>
      <c r="V8443" s="16"/>
    </row>
    <row r="8444" spans="8:22" x14ac:dyDescent="0.2">
      <c r="H8444" s="8"/>
      <c r="I8444" s="9"/>
      <c r="J8444" s="9"/>
      <c r="K8444" s="9"/>
      <c r="L8444" s="9"/>
      <c r="V8444" s="16"/>
    </row>
    <row r="8445" spans="8:22" x14ac:dyDescent="0.2">
      <c r="H8445" s="8"/>
      <c r="I8445" s="9"/>
      <c r="J8445" s="9"/>
      <c r="K8445" s="9"/>
      <c r="L8445" s="9"/>
      <c r="V8445" s="16"/>
    </row>
    <row r="8446" spans="8:22" x14ac:dyDescent="0.2">
      <c r="H8446" s="8"/>
      <c r="I8446" s="9"/>
      <c r="J8446" s="9"/>
      <c r="K8446" s="9"/>
      <c r="L8446" s="9"/>
      <c r="V8446" s="16"/>
    </row>
    <row r="8447" spans="8:22" x14ac:dyDescent="0.2">
      <c r="H8447" s="8"/>
      <c r="I8447" s="9"/>
      <c r="J8447" s="9"/>
      <c r="K8447" s="9"/>
      <c r="L8447" s="9"/>
      <c r="V8447" s="16"/>
    </row>
    <row r="8448" spans="8:22" x14ac:dyDescent="0.2">
      <c r="H8448" s="8"/>
      <c r="I8448" s="9"/>
      <c r="J8448" s="9"/>
      <c r="K8448" s="9"/>
      <c r="L8448" s="9"/>
      <c r="V8448" s="16"/>
    </row>
    <row r="8449" spans="8:22" x14ac:dyDescent="0.2">
      <c r="H8449" s="8"/>
      <c r="I8449" s="9"/>
      <c r="J8449" s="9"/>
      <c r="K8449" s="9"/>
      <c r="L8449" s="9"/>
      <c r="V8449" s="16"/>
    </row>
    <row r="8450" spans="8:22" x14ac:dyDescent="0.2">
      <c r="H8450" s="8"/>
      <c r="I8450" s="9"/>
      <c r="J8450" s="9"/>
      <c r="K8450" s="9"/>
      <c r="L8450" s="9"/>
      <c r="V8450" s="16"/>
    </row>
    <row r="8451" spans="8:22" x14ac:dyDescent="0.2">
      <c r="H8451" s="8"/>
      <c r="I8451" s="9"/>
      <c r="J8451" s="9"/>
      <c r="K8451" s="9"/>
      <c r="L8451" s="9"/>
      <c r="V8451" s="16"/>
    </row>
    <row r="8452" spans="8:22" x14ac:dyDescent="0.2">
      <c r="H8452" s="8"/>
      <c r="I8452" s="9"/>
      <c r="J8452" s="9"/>
      <c r="K8452" s="9"/>
      <c r="L8452" s="9"/>
      <c r="V8452" s="16"/>
    </row>
    <row r="8453" spans="8:22" x14ac:dyDescent="0.2">
      <c r="H8453" s="8"/>
      <c r="I8453" s="9"/>
      <c r="J8453" s="9"/>
      <c r="K8453" s="9"/>
      <c r="L8453" s="9"/>
      <c r="V8453" s="16"/>
    </row>
    <row r="8454" spans="8:22" x14ac:dyDescent="0.2">
      <c r="H8454" s="8"/>
      <c r="I8454" s="9"/>
      <c r="J8454" s="9"/>
      <c r="K8454" s="9"/>
      <c r="L8454" s="9"/>
      <c r="V8454" s="16"/>
    </row>
    <row r="8455" spans="8:22" x14ac:dyDescent="0.2">
      <c r="H8455" s="8"/>
      <c r="I8455" s="9"/>
      <c r="J8455" s="9"/>
      <c r="K8455" s="9"/>
      <c r="L8455" s="9"/>
      <c r="V8455" s="16"/>
    </row>
    <row r="8456" spans="8:22" x14ac:dyDescent="0.2">
      <c r="H8456" s="8"/>
      <c r="I8456" s="9"/>
      <c r="J8456" s="9"/>
      <c r="K8456" s="9"/>
      <c r="L8456" s="9"/>
      <c r="V8456" s="16"/>
    </row>
    <row r="8457" spans="8:22" x14ac:dyDescent="0.2">
      <c r="H8457" s="8"/>
      <c r="I8457" s="9"/>
      <c r="J8457" s="9"/>
      <c r="K8457" s="9"/>
      <c r="L8457" s="9"/>
      <c r="V8457" s="16"/>
    </row>
    <row r="8458" spans="8:22" x14ac:dyDescent="0.2">
      <c r="H8458" s="8"/>
      <c r="I8458" s="9"/>
      <c r="J8458" s="9"/>
      <c r="K8458" s="9"/>
      <c r="L8458" s="9"/>
      <c r="V8458" s="16"/>
    </row>
    <row r="8459" spans="8:22" x14ac:dyDescent="0.2">
      <c r="H8459" s="8"/>
      <c r="I8459" s="9"/>
      <c r="J8459" s="9"/>
      <c r="K8459" s="9"/>
      <c r="L8459" s="9"/>
      <c r="V8459" s="16"/>
    </row>
    <row r="8460" spans="8:22" x14ac:dyDescent="0.2">
      <c r="H8460" s="8"/>
      <c r="I8460" s="9"/>
      <c r="J8460" s="9"/>
      <c r="K8460" s="9"/>
      <c r="L8460" s="9"/>
      <c r="V8460" s="16"/>
    </row>
    <row r="8461" spans="8:22" x14ac:dyDescent="0.2">
      <c r="H8461" s="8"/>
      <c r="I8461" s="9"/>
      <c r="J8461" s="9"/>
      <c r="K8461" s="9"/>
      <c r="L8461" s="9"/>
      <c r="V8461" s="16"/>
    </row>
    <row r="8462" spans="8:22" x14ac:dyDescent="0.2">
      <c r="H8462" s="8"/>
      <c r="I8462" s="9"/>
      <c r="J8462" s="9"/>
      <c r="K8462" s="9"/>
      <c r="L8462" s="9"/>
      <c r="V8462" s="16"/>
    </row>
    <row r="8463" spans="8:22" x14ac:dyDescent="0.2">
      <c r="H8463" s="8"/>
      <c r="I8463" s="9"/>
      <c r="J8463" s="9"/>
      <c r="K8463" s="9"/>
      <c r="L8463" s="9"/>
      <c r="V8463" s="16"/>
    </row>
    <row r="8464" spans="8:22" x14ac:dyDescent="0.2">
      <c r="H8464" s="8"/>
      <c r="I8464" s="9"/>
      <c r="J8464" s="9"/>
      <c r="K8464" s="9"/>
      <c r="L8464" s="9"/>
      <c r="V8464" s="16"/>
    </row>
    <row r="8465" spans="8:22" x14ac:dyDescent="0.2">
      <c r="H8465" s="8"/>
      <c r="I8465" s="9"/>
      <c r="J8465" s="9"/>
      <c r="K8465" s="9"/>
      <c r="L8465" s="9"/>
      <c r="V8465" s="16"/>
    </row>
    <row r="8466" spans="8:22" x14ac:dyDescent="0.2">
      <c r="H8466" s="8"/>
      <c r="I8466" s="9"/>
      <c r="J8466" s="9"/>
      <c r="K8466" s="9"/>
      <c r="L8466" s="9"/>
      <c r="V8466" s="16"/>
    </row>
    <row r="8467" spans="8:22" x14ac:dyDescent="0.2">
      <c r="H8467" s="8"/>
      <c r="I8467" s="9"/>
      <c r="J8467" s="9"/>
      <c r="K8467" s="9"/>
      <c r="L8467" s="9"/>
      <c r="V8467" s="16"/>
    </row>
    <row r="8468" spans="8:22" x14ac:dyDescent="0.2">
      <c r="H8468" s="8"/>
      <c r="I8468" s="9"/>
      <c r="J8468" s="9"/>
      <c r="K8468" s="9"/>
      <c r="L8468" s="9"/>
      <c r="V8468" s="16"/>
    </row>
    <row r="8469" spans="8:22" x14ac:dyDescent="0.2">
      <c r="H8469" s="8"/>
      <c r="I8469" s="9"/>
      <c r="J8469" s="9"/>
      <c r="K8469" s="9"/>
      <c r="L8469" s="9"/>
      <c r="V8469" s="16"/>
    </row>
    <row r="8470" spans="8:22" x14ac:dyDescent="0.2">
      <c r="H8470" s="8"/>
      <c r="I8470" s="9"/>
      <c r="J8470" s="9"/>
      <c r="K8470" s="9"/>
      <c r="L8470" s="9"/>
      <c r="V8470" s="16"/>
    </row>
    <row r="8471" spans="8:22" x14ac:dyDescent="0.2">
      <c r="H8471" s="8"/>
      <c r="I8471" s="9"/>
      <c r="J8471" s="9"/>
      <c r="K8471" s="9"/>
      <c r="L8471" s="9"/>
      <c r="V8471" s="16"/>
    </row>
    <row r="8472" spans="8:22" x14ac:dyDescent="0.2">
      <c r="H8472" s="8"/>
      <c r="I8472" s="9"/>
      <c r="J8472" s="9"/>
      <c r="K8472" s="9"/>
      <c r="L8472" s="9"/>
      <c r="V8472" s="16"/>
    </row>
    <row r="8473" spans="8:22" x14ac:dyDescent="0.2">
      <c r="H8473" s="8"/>
      <c r="I8473" s="9"/>
      <c r="J8473" s="9"/>
      <c r="K8473" s="9"/>
      <c r="L8473" s="9"/>
      <c r="V8473" s="16"/>
    </row>
    <row r="8474" spans="8:22" x14ac:dyDescent="0.2">
      <c r="H8474" s="8"/>
      <c r="I8474" s="9"/>
      <c r="J8474" s="9"/>
      <c r="K8474" s="9"/>
      <c r="L8474" s="9"/>
      <c r="V8474" s="16"/>
    </row>
    <row r="8475" spans="8:22" x14ac:dyDescent="0.2">
      <c r="H8475" s="8"/>
      <c r="I8475" s="9"/>
      <c r="J8475" s="9"/>
      <c r="K8475" s="9"/>
      <c r="L8475" s="9"/>
      <c r="V8475" s="16"/>
    </row>
    <row r="8476" spans="8:22" x14ac:dyDescent="0.2">
      <c r="H8476" s="8"/>
      <c r="I8476" s="9"/>
      <c r="J8476" s="9"/>
      <c r="K8476" s="9"/>
      <c r="L8476" s="9"/>
      <c r="V8476" s="16"/>
    </row>
    <row r="8477" spans="8:22" x14ac:dyDescent="0.2">
      <c r="H8477" s="8"/>
      <c r="I8477" s="9"/>
      <c r="J8477" s="9"/>
      <c r="K8477" s="9"/>
      <c r="L8477" s="9"/>
      <c r="V8477" s="16"/>
    </row>
    <row r="8478" spans="8:22" x14ac:dyDescent="0.2">
      <c r="H8478" s="8"/>
      <c r="I8478" s="9"/>
      <c r="J8478" s="9"/>
      <c r="K8478" s="9"/>
      <c r="L8478" s="9"/>
      <c r="V8478" s="16"/>
    </row>
    <row r="8479" spans="8:22" x14ac:dyDescent="0.2">
      <c r="H8479" s="8"/>
      <c r="I8479" s="9"/>
      <c r="J8479" s="9"/>
      <c r="K8479" s="9"/>
      <c r="L8479" s="9"/>
      <c r="V8479" s="16"/>
    </row>
    <row r="8480" spans="8:22" x14ac:dyDescent="0.2">
      <c r="H8480" s="8"/>
      <c r="I8480" s="9"/>
      <c r="J8480" s="9"/>
      <c r="K8480" s="9"/>
      <c r="L8480" s="9"/>
      <c r="V8480" s="16"/>
    </row>
    <row r="8481" spans="8:22" x14ac:dyDescent="0.2">
      <c r="H8481" s="8"/>
      <c r="I8481" s="9"/>
      <c r="J8481" s="9"/>
      <c r="K8481" s="9"/>
      <c r="L8481" s="9"/>
      <c r="V8481" s="16"/>
    </row>
    <row r="8482" spans="8:22" x14ac:dyDescent="0.2">
      <c r="H8482" s="8"/>
      <c r="I8482" s="9"/>
      <c r="J8482" s="9"/>
      <c r="K8482" s="9"/>
      <c r="L8482" s="9"/>
      <c r="V8482" s="16"/>
    </row>
    <row r="8483" spans="8:22" x14ac:dyDescent="0.2">
      <c r="H8483" s="8"/>
      <c r="I8483" s="9"/>
      <c r="J8483" s="9"/>
      <c r="K8483" s="9"/>
      <c r="L8483" s="9"/>
      <c r="V8483" s="16"/>
    </row>
    <row r="8484" spans="8:22" x14ac:dyDescent="0.2">
      <c r="H8484" s="8"/>
      <c r="I8484" s="9"/>
      <c r="J8484" s="9"/>
      <c r="K8484" s="9"/>
      <c r="L8484" s="9"/>
      <c r="V8484" s="16"/>
    </row>
    <row r="8485" spans="8:22" x14ac:dyDescent="0.2">
      <c r="H8485" s="8"/>
      <c r="I8485" s="9"/>
      <c r="J8485" s="9"/>
      <c r="K8485" s="9"/>
      <c r="L8485" s="9"/>
      <c r="V8485" s="16"/>
    </row>
    <row r="8486" spans="8:22" x14ac:dyDescent="0.2">
      <c r="H8486" s="8"/>
      <c r="I8486" s="9"/>
      <c r="J8486" s="9"/>
      <c r="K8486" s="9"/>
      <c r="L8486" s="9"/>
      <c r="V8486" s="16"/>
    </row>
    <row r="8487" spans="8:22" x14ac:dyDescent="0.2">
      <c r="H8487" s="8"/>
      <c r="I8487" s="9"/>
      <c r="J8487" s="9"/>
      <c r="K8487" s="9"/>
      <c r="L8487" s="9"/>
      <c r="V8487" s="16"/>
    </row>
    <row r="8488" spans="8:22" x14ac:dyDescent="0.2">
      <c r="H8488" s="8"/>
      <c r="I8488" s="9"/>
      <c r="J8488" s="9"/>
      <c r="K8488" s="9"/>
      <c r="L8488" s="9"/>
      <c r="V8488" s="16"/>
    </row>
    <row r="8489" spans="8:22" x14ac:dyDescent="0.2">
      <c r="H8489" s="8"/>
      <c r="I8489" s="9"/>
      <c r="J8489" s="9"/>
      <c r="K8489" s="9"/>
      <c r="L8489" s="9"/>
      <c r="V8489" s="16"/>
    </row>
    <row r="8490" spans="8:22" x14ac:dyDescent="0.2">
      <c r="H8490" s="8"/>
      <c r="I8490" s="9"/>
      <c r="J8490" s="9"/>
      <c r="K8490" s="9"/>
      <c r="L8490" s="9"/>
      <c r="V8490" s="16"/>
    </row>
    <row r="8491" spans="8:22" x14ac:dyDescent="0.2">
      <c r="H8491" s="8"/>
      <c r="I8491" s="9"/>
      <c r="J8491" s="9"/>
      <c r="K8491" s="9"/>
      <c r="L8491" s="9"/>
      <c r="V8491" s="16"/>
    </row>
    <row r="8492" spans="8:22" x14ac:dyDescent="0.2">
      <c r="H8492" s="8"/>
      <c r="I8492" s="9"/>
      <c r="J8492" s="9"/>
      <c r="K8492" s="9"/>
      <c r="L8492" s="9"/>
      <c r="V8492" s="16"/>
    </row>
    <row r="8493" spans="8:22" x14ac:dyDescent="0.2">
      <c r="H8493" s="8"/>
      <c r="I8493" s="9"/>
      <c r="J8493" s="9"/>
      <c r="K8493" s="9"/>
      <c r="L8493" s="9"/>
      <c r="V8493" s="16"/>
    </row>
    <row r="8494" spans="8:22" x14ac:dyDescent="0.2">
      <c r="H8494" s="8"/>
      <c r="I8494" s="9"/>
      <c r="J8494" s="9"/>
      <c r="K8494" s="9"/>
      <c r="L8494" s="9"/>
      <c r="V8494" s="16"/>
    </row>
    <row r="8495" spans="8:22" x14ac:dyDescent="0.2">
      <c r="H8495" s="8"/>
      <c r="I8495" s="9"/>
      <c r="J8495" s="9"/>
      <c r="K8495" s="9"/>
      <c r="L8495" s="9"/>
      <c r="V8495" s="16"/>
    </row>
    <row r="8496" spans="8:22" x14ac:dyDescent="0.2">
      <c r="H8496" s="8"/>
      <c r="I8496" s="9"/>
      <c r="J8496" s="9"/>
      <c r="K8496" s="9"/>
      <c r="L8496" s="9"/>
      <c r="V8496" s="16"/>
    </row>
    <row r="8497" spans="8:22" x14ac:dyDescent="0.2">
      <c r="H8497" s="8"/>
      <c r="I8497" s="9"/>
      <c r="J8497" s="9"/>
      <c r="K8497" s="9"/>
      <c r="L8497" s="9"/>
      <c r="V8497" s="16"/>
    </row>
    <row r="8498" spans="8:22" x14ac:dyDescent="0.2">
      <c r="H8498" s="8"/>
      <c r="I8498" s="9"/>
      <c r="J8498" s="9"/>
      <c r="K8498" s="9"/>
      <c r="L8498" s="9"/>
      <c r="V8498" s="16"/>
    </row>
    <row r="8499" spans="8:22" x14ac:dyDescent="0.2">
      <c r="H8499" s="8"/>
      <c r="I8499" s="9"/>
      <c r="J8499" s="9"/>
      <c r="K8499" s="9"/>
      <c r="L8499" s="9"/>
      <c r="V8499" s="16"/>
    </row>
    <row r="8500" spans="8:22" x14ac:dyDescent="0.2">
      <c r="H8500" s="8"/>
      <c r="I8500" s="9"/>
      <c r="J8500" s="9"/>
      <c r="K8500" s="9"/>
      <c r="L8500" s="9"/>
      <c r="V8500" s="16"/>
    </row>
    <row r="8501" spans="8:22" x14ac:dyDescent="0.2">
      <c r="H8501" s="8"/>
      <c r="I8501" s="9"/>
      <c r="J8501" s="9"/>
      <c r="K8501" s="9"/>
      <c r="L8501" s="9"/>
      <c r="V8501" s="16"/>
    </row>
    <row r="8502" spans="8:22" x14ac:dyDescent="0.2">
      <c r="H8502" s="8"/>
      <c r="I8502" s="9"/>
      <c r="J8502" s="9"/>
      <c r="K8502" s="9"/>
      <c r="L8502" s="9"/>
      <c r="V8502" s="16"/>
    </row>
    <row r="8503" spans="8:22" x14ac:dyDescent="0.2">
      <c r="H8503" s="8"/>
      <c r="I8503" s="9"/>
      <c r="J8503" s="9"/>
      <c r="K8503" s="9"/>
      <c r="L8503" s="9"/>
      <c r="V8503" s="16"/>
    </row>
    <row r="8504" spans="8:22" x14ac:dyDescent="0.2">
      <c r="H8504" s="8"/>
      <c r="I8504" s="9"/>
      <c r="J8504" s="9"/>
      <c r="K8504" s="9"/>
      <c r="L8504" s="9"/>
      <c r="V8504" s="16"/>
    </row>
    <row r="8505" spans="8:22" x14ac:dyDescent="0.2">
      <c r="H8505" s="8"/>
      <c r="I8505" s="9"/>
      <c r="J8505" s="9"/>
      <c r="K8505" s="9"/>
      <c r="L8505" s="9"/>
      <c r="V8505" s="16"/>
    </row>
    <row r="8506" spans="8:22" x14ac:dyDescent="0.2">
      <c r="H8506" s="8"/>
      <c r="I8506" s="9"/>
      <c r="J8506" s="9"/>
      <c r="K8506" s="9"/>
      <c r="L8506" s="9"/>
      <c r="V8506" s="16"/>
    </row>
    <row r="8507" spans="8:22" x14ac:dyDescent="0.2">
      <c r="H8507" s="8"/>
      <c r="I8507" s="9"/>
      <c r="J8507" s="9"/>
      <c r="K8507" s="9"/>
      <c r="L8507" s="9"/>
      <c r="V8507" s="16"/>
    </row>
    <row r="8508" spans="8:22" x14ac:dyDescent="0.2">
      <c r="H8508" s="8"/>
      <c r="I8508" s="9"/>
      <c r="J8508" s="9"/>
      <c r="K8508" s="9"/>
      <c r="L8508" s="9"/>
      <c r="V8508" s="16"/>
    </row>
    <row r="8509" spans="8:22" x14ac:dyDescent="0.2">
      <c r="H8509" s="8"/>
      <c r="I8509" s="9"/>
      <c r="J8509" s="9"/>
      <c r="K8509" s="9"/>
      <c r="L8509" s="9"/>
      <c r="V8509" s="16"/>
    </row>
    <row r="8510" spans="8:22" x14ac:dyDescent="0.2">
      <c r="H8510" s="8"/>
      <c r="I8510" s="9"/>
      <c r="J8510" s="9"/>
      <c r="K8510" s="9"/>
      <c r="L8510" s="9"/>
      <c r="V8510" s="16"/>
    </row>
    <row r="8511" spans="8:22" x14ac:dyDescent="0.2">
      <c r="H8511" s="8"/>
      <c r="I8511" s="9"/>
      <c r="J8511" s="9"/>
      <c r="K8511" s="9"/>
      <c r="L8511" s="9"/>
      <c r="V8511" s="16"/>
    </row>
    <row r="8512" spans="8:22" x14ac:dyDescent="0.2">
      <c r="H8512" s="8"/>
      <c r="I8512" s="9"/>
      <c r="J8512" s="9"/>
      <c r="K8512" s="9"/>
      <c r="L8512" s="9"/>
      <c r="V8512" s="16"/>
    </row>
    <row r="8513" spans="8:22" x14ac:dyDescent="0.2">
      <c r="H8513" s="8"/>
      <c r="I8513" s="9"/>
      <c r="J8513" s="9"/>
      <c r="K8513" s="9"/>
      <c r="L8513" s="9"/>
      <c r="V8513" s="16"/>
    </row>
    <row r="8514" spans="8:22" x14ac:dyDescent="0.2">
      <c r="H8514" s="8"/>
      <c r="I8514" s="9"/>
      <c r="J8514" s="9"/>
      <c r="K8514" s="9"/>
      <c r="L8514" s="9"/>
      <c r="V8514" s="16"/>
    </row>
    <row r="8515" spans="8:22" x14ac:dyDescent="0.2">
      <c r="H8515" s="8"/>
      <c r="I8515" s="9"/>
      <c r="J8515" s="9"/>
      <c r="K8515" s="9"/>
      <c r="L8515" s="9"/>
      <c r="V8515" s="16"/>
    </row>
    <row r="8516" spans="8:22" x14ac:dyDescent="0.2">
      <c r="H8516" s="8"/>
      <c r="I8516" s="9"/>
      <c r="J8516" s="9"/>
      <c r="K8516" s="9"/>
      <c r="L8516" s="9"/>
      <c r="V8516" s="16"/>
    </row>
    <row r="8517" spans="8:22" x14ac:dyDescent="0.2">
      <c r="H8517" s="8"/>
      <c r="I8517" s="9"/>
      <c r="J8517" s="9"/>
      <c r="K8517" s="9"/>
      <c r="L8517" s="9"/>
      <c r="V8517" s="16"/>
    </row>
    <row r="8518" spans="8:22" x14ac:dyDescent="0.2">
      <c r="H8518" s="8"/>
      <c r="I8518" s="9"/>
      <c r="J8518" s="9"/>
      <c r="K8518" s="9"/>
      <c r="L8518" s="9"/>
      <c r="V8518" s="16"/>
    </row>
    <row r="8519" spans="8:22" x14ac:dyDescent="0.2">
      <c r="H8519" s="8"/>
      <c r="I8519" s="9"/>
      <c r="J8519" s="9"/>
      <c r="K8519" s="9"/>
      <c r="L8519" s="9"/>
      <c r="V8519" s="16"/>
    </row>
    <row r="8520" spans="8:22" x14ac:dyDescent="0.2">
      <c r="H8520" s="8"/>
      <c r="I8520" s="9"/>
      <c r="J8520" s="9"/>
      <c r="K8520" s="9"/>
      <c r="L8520" s="9"/>
      <c r="V8520" s="16"/>
    </row>
    <row r="8521" spans="8:22" x14ac:dyDescent="0.2">
      <c r="H8521" s="8"/>
      <c r="I8521" s="9"/>
      <c r="J8521" s="9"/>
      <c r="K8521" s="9"/>
      <c r="L8521" s="9"/>
      <c r="V8521" s="16"/>
    </row>
    <row r="8522" spans="8:22" x14ac:dyDescent="0.2">
      <c r="H8522" s="8"/>
      <c r="I8522" s="9"/>
      <c r="J8522" s="9"/>
      <c r="K8522" s="9"/>
      <c r="L8522" s="9"/>
      <c r="V8522" s="16"/>
    </row>
    <row r="8523" spans="8:22" x14ac:dyDescent="0.2">
      <c r="H8523" s="8"/>
      <c r="I8523" s="9"/>
      <c r="J8523" s="9"/>
      <c r="K8523" s="9"/>
      <c r="L8523" s="9"/>
      <c r="V8523" s="16"/>
    </row>
    <row r="8524" spans="8:22" x14ac:dyDescent="0.2">
      <c r="H8524" s="8"/>
      <c r="I8524" s="9"/>
      <c r="J8524" s="9"/>
      <c r="K8524" s="9"/>
      <c r="L8524" s="9"/>
      <c r="V8524" s="16"/>
    </row>
    <row r="8525" spans="8:22" x14ac:dyDescent="0.2">
      <c r="H8525" s="8"/>
      <c r="I8525" s="9"/>
      <c r="J8525" s="9"/>
      <c r="K8525" s="9"/>
      <c r="L8525" s="9"/>
      <c r="V8525" s="16"/>
    </row>
    <row r="8526" spans="8:22" x14ac:dyDescent="0.2">
      <c r="H8526" s="8"/>
      <c r="I8526" s="9"/>
      <c r="J8526" s="9"/>
      <c r="K8526" s="9"/>
      <c r="L8526" s="9"/>
      <c r="V8526" s="16"/>
    </row>
    <row r="8527" spans="8:22" x14ac:dyDescent="0.2">
      <c r="H8527" s="8"/>
      <c r="I8527" s="9"/>
      <c r="J8527" s="9"/>
      <c r="K8527" s="9"/>
      <c r="L8527" s="9"/>
      <c r="V8527" s="16"/>
    </row>
    <row r="8528" spans="8:22" x14ac:dyDescent="0.2">
      <c r="H8528" s="8"/>
      <c r="I8528" s="9"/>
      <c r="J8528" s="9"/>
      <c r="K8528" s="9"/>
      <c r="L8528" s="9"/>
      <c r="V8528" s="16"/>
    </row>
    <row r="8529" spans="8:22" x14ac:dyDescent="0.2">
      <c r="H8529" s="8"/>
      <c r="I8529" s="9"/>
      <c r="J8529" s="9"/>
      <c r="K8529" s="9"/>
      <c r="L8529" s="9"/>
      <c r="V8529" s="16"/>
    </row>
    <row r="8530" spans="8:22" x14ac:dyDescent="0.2">
      <c r="H8530" s="8"/>
      <c r="I8530" s="9"/>
      <c r="J8530" s="9"/>
      <c r="K8530" s="9"/>
      <c r="L8530" s="9"/>
      <c r="V8530" s="16"/>
    </row>
    <row r="8531" spans="8:22" x14ac:dyDescent="0.2">
      <c r="H8531" s="8"/>
      <c r="I8531" s="9"/>
      <c r="J8531" s="9"/>
      <c r="K8531" s="9"/>
      <c r="L8531" s="9"/>
      <c r="V8531" s="16"/>
    </row>
    <row r="8532" spans="8:22" x14ac:dyDescent="0.2">
      <c r="H8532" s="8"/>
      <c r="I8532" s="9"/>
      <c r="J8532" s="9"/>
      <c r="K8532" s="9"/>
      <c r="L8532" s="9"/>
      <c r="V8532" s="16"/>
    </row>
    <row r="8533" spans="8:22" x14ac:dyDescent="0.2">
      <c r="H8533" s="8"/>
      <c r="I8533" s="9"/>
      <c r="J8533" s="9"/>
      <c r="K8533" s="9"/>
      <c r="L8533" s="9"/>
      <c r="V8533" s="16"/>
    </row>
    <row r="8534" spans="8:22" x14ac:dyDescent="0.2">
      <c r="H8534" s="8"/>
      <c r="I8534" s="9"/>
      <c r="J8534" s="9"/>
      <c r="K8534" s="9"/>
      <c r="L8534" s="9"/>
      <c r="V8534" s="16"/>
    </row>
    <row r="8535" spans="8:22" x14ac:dyDescent="0.2">
      <c r="H8535" s="8"/>
      <c r="I8535" s="9"/>
      <c r="J8535" s="9"/>
      <c r="K8535" s="9"/>
      <c r="L8535" s="9"/>
      <c r="V8535" s="16"/>
    </row>
    <row r="8536" spans="8:22" x14ac:dyDescent="0.2">
      <c r="H8536" s="8"/>
      <c r="I8536" s="9"/>
      <c r="J8536" s="9"/>
      <c r="K8536" s="9"/>
      <c r="L8536" s="9"/>
      <c r="V8536" s="16"/>
    </row>
    <row r="8537" spans="8:22" x14ac:dyDescent="0.2">
      <c r="H8537" s="8"/>
      <c r="I8537" s="9"/>
      <c r="J8537" s="9"/>
      <c r="K8537" s="9"/>
      <c r="L8537" s="9"/>
      <c r="V8537" s="16"/>
    </row>
    <row r="8538" spans="8:22" x14ac:dyDescent="0.2">
      <c r="H8538" s="8"/>
      <c r="I8538" s="9"/>
      <c r="J8538" s="9"/>
      <c r="K8538" s="9"/>
      <c r="L8538" s="9"/>
      <c r="V8538" s="16"/>
    </row>
    <row r="8539" spans="8:22" x14ac:dyDescent="0.2">
      <c r="H8539" s="8"/>
      <c r="I8539" s="9"/>
      <c r="J8539" s="9"/>
      <c r="K8539" s="9"/>
      <c r="L8539" s="9"/>
      <c r="V8539" s="16"/>
    </row>
    <row r="8540" spans="8:22" x14ac:dyDescent="0.2">
      <c r="H8540" s="8"/>
      <c r="I8540" s="9"/>
      <c r="J8540" s="9"/>
      <c r="K8540" s="9"/>
      <c r="L8540" s="9"/>
      <c r="V8540" s="16"/>
    </row>
    <row r="8541" spans="8:22" x14ac:dyDescent="0.2">
      <c r="H8541" s="8"/>
      <c r="I8541" s="9"/>
      <c r="J8541" s="9"/>
      <c r="K8541" s="9"/>
      <c r="L8541" s="9"/>
      <c r="V8541" s="16"/>
    </row>
    <row r="8542" spans="8:22" x14ac:dyDescent="0.2">
      <c r="H8542" s="8"/>
      <c r="I8542" s="9"/>
      <c r="J8542" s="9"/>
      <c r="K8542" s="9"/>
      <c r="L8542" s="9"/>
      <c r="V8542" s="16"/>
    </row>
    <row r="8543" spans="8:22" x14ac:dyDescent="0.2">
      <c r="H8543" s="8"/>
      <c r="I8543" s="9"/>
      <c r="J8543" s="9"/>
      <c r="K8543" s="9"/>
      <c r="L8543" s="9"/>
      <c r="V8543" s="16"/>
    </row>
    <row r="8544" spans="8:22" x14ac:dyDescent="0.2">
      <c r="H8544" s="8"/>
      <c r="I8544" s="9"/>
      <c r="J8544" s="9"/>
      <c r="K8544" s="9"/>
      <c r="L8544" s="9"/>
      <c r="V8544" s="16"/>
    </row>
    <row r="8545" spans="8:22" x14ac:dyDescent="0.2">
      <c r="H8545" s="8"/>
      <c r="I8545" s="9"/>
      <c r="J8545" s="9"/>
      <c r="K8545" s="9"/>
      <c r="L8545" s="9"/>
      <c r="V8545" s="16"/>
    </row>
    <row r="8546" spans="8:22" x14ac:dyDescent="0.2">
      <c r="H8546" s="8"/>
      <c r="I8546" s="9"/>
      <c r="J8546" s="9"/>
      <c r="K8546" s="9"/>
      <c r="L8546" s="9"/>
      <c r="V8546" s="16"/>
    </row>
    <row r="8547" spans="8:22" x14ac:dyDescent="0.2">
      <c r="H8547" s="8"/>
      <c r="I8547" s="9"/>
      <c r="J8547" s="9"/>
      <c r="K8547" s="9"/>
      <c r="L8547" s="9"/>
      <c r="V8547" s="16"/>
    </row>
    <row r="8548" spans="8:22" x14ac:dyDescent="0.2">
      <c r="H8548" s="8"/>
      <c r="I8548" s="9"/>
      <c r="J8548" s="9"/>
      <c r="K8548" s="9"/>
      <c r="L8548" s="9"/>
      <c r="V8548" s="16"/>
    </row>
    <row r="8549" spans="8:22" x14ac:dyDescent="0.2">
      <c r="H8549" s="8"/>
      <c r="I8549" s="9"/>
      <c r="J8549" s="9"/>
      <c r="K8549" s="9"/>
      <c r="L8549" s="9"/>
      <c r="V8549" s="16"/>
    </row>
    <row r="8550" spans="8:22" x14ac:dyDescent="0.2">
      <c r="H8550" s="8"/>
      <c r="I8550" s="9"/>
      <c r="J8550" s="9"/>
      <c r="K8550" s="9"/>
      <c r="L8550" s="9"/>
      <c r="V8550" s="16"/>
    </row>
    <row r="8551" spans="8:22" x14ac:dyDescent="0.2">
      <c r="H8551" s="8"/>
      <c r="I8551" s="9"/>
      <c r="J8551" s="9"/>
      <c r="K8551" s="9"/>
      <c r="L8551" s="9"/>
      <c r="V8551" s="16"/>
    </row>
    <row r="8552" spans="8:22" x14ac:dyDescent="0.2">
      <c r="H8552" s="8"/>
      <c r="I8552" s="9"/>
      <c r="J8552" s="9"/>
      <c r="K8552" s="9"/>
      <c r="L8552" s="9"/>
      <c r="V8552" s="16"/>
    </row>
    <row r="8553" spans="8:22" x14ac:dyDescent="0.2">
      <c r="H8553" s="8"/>
      <c r="I8553" s="9"/>
      <c r="J8553" s="9"/>
      <c r="K8553" s="9"/>
      <c r="L8553" s="9"/>
      <c r="V8553" s="16"/>
    </row>
    <row r="8554" spans="8:22" x14ac:dyDescent="0.2">
      <c r="H8554" s="8"/>
      <c r="I8554" s="9"/>
      <c r="J8554" s="9"/>
      <c r="K8554" s="9"/>
      <c r="L8554" s="9"/>
      <c r="V8554" s="16"/>
    </row>
    <row r="8555" spans="8:22" x14ac:dyDescent="0.2">
      <c r="H8555" s="8"/>
      <c r="I8555" s="9"/>
      <c r="J8555" s="9"/>
      <c r="K8555" s="9"/>
      <c r="L8555" s="9"/>
      <c r="V8555" s="16"/>
    </row>
    <row r="8556" spans="8:22" x14ac:dyDescent="0.2">
      <c r="H8556" s="8"/>
      <c r="I8556" s="9"/>
      <c r="J8556" s="9"/>
      <c r="K8556" s="9"/>
      <c r="L8556" s="9"/>
      <c r="V8556" s="16"/>
    </row>
    <row r="8557" spans="8:22" x14ac:dyDescent="0.2">
      <c r="H8557" s="8"/>
      <c r="I8557" s="9"/>
      <c r="J8557" s="9"/>
      <c r="K8557" s="9"/>
      <c r="L8557" s="9"/>
      <c r="V8557" s="16"/>
    </row>
    <row r="8558" spans="8:22" x14ac:dyDescent="0.2">
      <c r="H8558" s="8"/>
      <c r="I8558" s="9"/>
      <c r="J8558" s="9"/>
      <c r="K8558" s="9"/>
      <c r="L8558" s="9"/>
      <c r="V8558" s="16"/>
    </row>
    <row r="8559" spans="8:22" x14ac:dyDescent="0.2">
      <c r="H8559" s="8"/>
      <c r="I8559" s="9"/>
      <c r="J8559" s="9"/>
      <c r="K8559" s="9"/>
      <c r="L8559" s="9"/>
      <c r="V8559" s="16"/>
    </row>
    <row r="8560" spans="8:22" x14ac:dyDescent="0.2">
      <c r="H8560" s="8"/>
      <c r="I8560" s="9"/>
      <c r="J8560" s="9"/>
      <c r="K8560" s="9"/>
      <c r="L8560" s="9"/>
      <c r="V8560" s="16"/>
    </row>
    <row r="8561" spans="8:22" x14ac:dyDescent="0.2">
      <c r="H8561" s="8"/>
      <c r="I8561" s="9"/>
      <c r="J8561" s="9"/>
      <c r="K8561" s="9"/>
      <c r="L8561" s="9"/>
      <c r="V8561" s="16"/>
    </row>
    <row r="8562" spans="8:22" x14ac:dyDescent="0.2">
      <c r="H8562" s="8"/>
      <c r="I8562" s="9"/>
      <c r="J8562" s="9"/>
      <c r="K8562" s="9"/>
      <c r="L8562" s="9"/>
      <c r="V8562" s="16"/>
    </row>
    <row r="8563" spans="8:22" x14ac:dyDescent="0.2">
      <c r="H8563" s="8"/>
      <c r="I8563" s="9"/>
      <c r="J8563" s="9"/>
      <c r="K8563" s="9"/>
      <c r="L8563" s="9"/>
      <c r="V8563" s="16"/>
    </row>
    <row r="8564" spans="8:22" x14ac:dyDescent="0.2">
      <c r="H8564" s="8"/>
      <c r="I8564" s="9"/>
      <c r="J8564" s="9"/>
      <c r="K8564" s="9"/>
      <c r="L8564" s="9"/>
      <c r="V8564" s="16"/>
    </row>
    <row r="8565" spans="8:22" x14ac:dyDescent="0.2">
      <c r="H8565" s="8"/>
      <c r="I8565" s="9"/>
      <c r="J8565" s="9"/>
      <c r="K8565" s="9"/>
      <c r="L8565" s="9"/>
      <c r="V8565" s="16"/>
    </row>
    <row r="8566" spans="8:22" x14ac:dyDescent="0.2">
      <c r="H8566" s="8"/>
      <c r="I8566" s="9"/>
      <c r="J8566" s="9"/>
      <c r="K8566" s="9"/>
      <c r="L8566" s="9"/>
      <c r="V8566" s="16"/>
    </row>
    <row r="8567" spans="8:22" x14ac:dyDescent="0.2">
      <c r="H8567" s="8"/>
      <c r="I8567" s="9"/>
      <c r="J8567" s="9"/>
      <c r="K8567" s="9"/>
      <c r="L8567" s="9"/>
      <c r="V8567" s="16"/>
    </row>
    <row r="8568" spans="8:22" x14ac:dyDescent="0.2">
      <c r="H8568" s="8"/>
      <c r="I8568" s="9"/>
      <c r="J8568" s="9"/>
      <c r="K8568" s="9"/>
      <c r="L8568" s="9"/>
      <c r="V8568" s="16"/>
    </row>
    <row r="8569" spans="8:22" x14ac:dyDescent="0.2">
      <c r="H8569" s="8"/>
      <c r="I8569" s="9"/>
      <c r="J8569" s="9"/>
      <c r="K8569" s="9"/>
      <c r="L8569" s="9"/>
      <c r="V8569" s="16"/>
    </row>
    <row r="8570" spans="8:22" x14ac:dyDescent="0.2">
      <c r="H8570" s="8"/>
      <c r="I8570" s="9"/>
      <c r="J8570" s="9"/>
      <c r="K8570" s="9"/>
      <c r="L8570" s="9"/>
      <c r="V8570" s="16"/>
    </row>
    <row r="8571" spans="8:22" x14ac:dyDescent="0.2">
      <c r="H8571" s="8"/>
      <c r="I8571" s="9"/>
      <c r="J8571" s="9"/>
      <c r="K8571" s="9"/>
      <c r="L8571" s="9"/>
      <c r="V8571" s="16"/>
    </row>
    <row r="8572" spans="8:22" x14ac:dyDescent="0.2">
      <c r="H8572" s="8"/>
      <c r="I8572" s="9"/>
      <c r="J8572" s="9"/>
      <c r="K8572" s="9"/>
      <c r="L8572" s="9"/>
      <c r="V8572" s="16"/>
    </row>
    <row r="8573" spans="8:22" x14ac:dyDescent="0.2">
      <c r="H8573" s="8"/>
      <c r="I8573" s="9"/>
      <c r="J8573" s="9"/>
      <c r="K8573" s="9"/>
      <c r="L8573" s="9"/>
      <c r="V8573" s="16"/>
    </row>
    <row r="8574" spans="8:22" x14ac:dyDescent="0.2">
      <c r="H8574" s="8"/>
      <c r="I8574" s="9"/>
      <c r="J8574" s="9"/>
      <c r="K8574" s="9"/>
      <c r="L8574" s="9"/>
      <c r="V8574" s="16"/>
    </row>
    <row r="8575" spans="8:22" x14ac:dyDescent="0.2">
      <c r="H8575" s="8"/>
      <c r="I8575" s="9"/>
      <c r="J8575" s="9"/>
      <c r="K8575" s="9"/>
      <c r="L8575" s="9"/>
      <c r="V8575" s="16"/>
    </row>
    <row r="8576" spans="8:22" x14ac:dyDescent="0.2">
      <c r="H8576" s="8"/>
      <c r="I8576" s="9"/>
      <c r="J8576" s="9"/>
      <c r="K8576" s="9"/>
      <c r="L8576" s="9"/>
      <c r="V8576" s="16"/>
    </row>
    <row r="8577" spans="8:22" x14ac:dyDescent="0.2">
      <c r="H8577" s="8"/>
      <c r="I8577" s="9"/>
      <c r="J8577" s="9"/>
      <c r="K8577" s="9"/>
      <c r="L8577" s="9"/>
      <c r="V8577" s="16"/>
    </row>
    <row r="8578" spans="8:22" x14ac:dyDescent="0.2">
      <c r="H8578" s="8"/>
      <c r="I8578" s="9"/>
      <c r="J8578" s="9"/>
      <c r="K8578" s="9"/>
      <c r="L8578" s="9"/>
      <c r="V8578" s="16"/>
    </row>
    <row r="8579" spans="8:22" x14ac:dyDescent="0.2">
      <c r="H8579" s="8"/>
      <c r="I8579" s="9"/>
      <c r="J8579" s="9"/>
      <c r="K8579" s="9"/>
      <c r="L8579" s="9"/>
      <c r="V8579" s="16"/>
    </row>
    <row r="8580" spans="8:22" x14ac:dyDescent="0.2">
      <c r="H8580" s="8"/>
      <c r="I8580" s="9"/>
      <c r="J8580" s="9"/>
      <c r="K8580" s="9"/>
      <c r="L8580" s="9"/>
      <c r="V8580" s="16"/>
    </row>
    <row r="8581" spans="8:22" x14ac:dyDescent="0.2">
      <c r="H8581" s="8"/>
      <c r="I8581" s="9"/>
      <c r="J8581" s="9"/>
      <c r="K8581" s="9"/>
      <c r="L8581" s="9"/>
      <c r="V8581" s="16"/>
    </row>
    <row r="8582" spans="8:22" x14ac:dyDescent="0.2">
      <c r="H8582" s="8"/>
      <c r="I8582" s="9"/>
      <c r="J8582" s="9"/>
      <c r="K8582" s="9"/>
      <c r="L8582" s="9"/>
      <c r="V8582" s="16"/>
    </row>
    <row r="8583" spans="8:22" x14ac:dyDescent="0.2">
      <c r="H8583" s="8"/>
      <c r="I8583" s="9"/>
      <c r="J8583" s="9"/>
      <c r="K8583" s="9"/>
      <c r="L8583" s="9"/>
      <c r="V8583" s="16"/>
    </row>
    <row r="8584" spans="8:22" x14ac:dyDescent="0.2">
      <c r="H8584" s="8"/>
      <c r="I8584" s="9"/>
      <c r="J8584" s="9"/>
      <c r="K8584" s="9"/>
      <c r="L8584" s="9"/>
      <c r="V8584" s="16"/>
    </row>
    <row r="8585" spans="8:22" x14ac:dyDescent="0.2">
      <c r="H8585" s="8"/>
      <c r="I8585" s="9"/>
      <c r="J8585" s="9"/>
      <c r="K8585" s="9"/>
      <c r="L8585" s="9"/>
      <c r="V8585" s="16"/>
    </row>
    <row r="8586" spans="8:22" x14ac:dyDescent="0.2">
      <c r="H8586" s="8"/>
      <c r="I8586" s="9"/>
      <c r="J8586" s="9"/>
      <c r="K8586" s="9"/>
      <c r="L8586" s="9"/>
      <c r="V8586" s="16"/>
    </row>
    <row r="8587" spans="8:22" x14ac:dyDescent="0.2">
      <c r="H8587" s="8"/>
      <c r="I8587" s="9"/>
      <c r="J8587" s="9"/>
      <c r="K8587" s="9"/>
      <c r="L8587" s="9"/>
      <c r="V8587" s="16"/>
    </row>
    <row r="8588" spans="8:22" x14ac:dyDescent="0.2">
      <c r="H8588" s="8"/>
      <c r="I8588" s="9"/>
      <c r="J8588" s="9"/>
      <c r="K8588" s="9"/>
      <c r="L8588" s="9"/>
      <c r="V8588" s="16"/>
    </row>
    <row r="8589" spans="8:22" x14ac:dyDescent="0.2">
      <c r="H8589" s="8"/>
      <c r="I8589" s="9"/>
      <c r="J8589" s="9"/>
      <c r="K8589" s="9"/>
      <c r="L8589" s="9"/>
      <c r="V8589" s="16"/>
    </row>
    <row r="8590" spans="8:22" x14ac:dyDescent="0.2">
      <c r="H8590" s="8"/>
      <c r="I8590" s="9"/>
      <c r="J8590" s="9"/>
      <c r="K8590" s="9"/>
      <c r="L8590" s="9"/>
      <c r="V8590" s="16"/>
    </row>
    <row r="8591" spans="8:22" x14ac:dyDescent="0.2">
      <c r="H8591" s="8"/>
      <c r="I8591" s="9"/>
      <c r="J8591" s="9"/>
      <c r="K8591" s="9"/>
      <c r="L8591" s="9"/>
      <c r="V8591" s="16"/>
    </row>
    <row r="8592" spans="8:22" x14ac:dyDescent="0.2">
      <c r="H8592" s="8"/>
      <c r="I8592" s="9"/>
      <c r="J8592" s="9"/>
      <c r="K8592" s="9"/>
      <c r="L8592" s="9"/>
      <c r="V8592" s="16"/>
    </row>
    <row r="8593" spans="8:22" x14ac:dyDescent="0.2">
      <c r="H8593" s="8"/>
      <c r="I8593" s="9"/>
      <c r="J8593" s="9"/>
      <c r="K8593" s="9"/>
      <c r="L8593" s="9"/>
      <c r="V8593" s="16"/>
    </row>
    <row r="8594" spans="8:22" x14ac:dyDescent="0.2">
      <c r="H8594" s="8"/>
      <c r="I8594" s="9"/>
      <c r="J8594" s="9"/>
      <c r="K8594" s="9"/>
      <c r="L8594" s="9"/>
      <c r="V8594" s="16"/>
    </row>
    <row r="8595" spans="8:22" x14ac:dyDescent="0.2">
      <c r="H8595" s="8"/>
      <c r="I8595" s="9"/>
      <c r="J8595" s="9"/>
      <c r="K8595" s="9"/>
      <c r="L8595" s="9"/>
      <c r="V8595" s="16"/>
    </row>
    <row r="8596" spans="8:22" x14ac:dyDescent="0.2">
      <c r="H8596" s="8"/>
      <c r="I8596" s="9"/>
      <c r="J8596" s="9"/>
      <c r="K8596" s="9"/>
      <c r="L8596" s="9"/>
      <c r="V8596" s="16"/>
    </row>
    <row r="8597" spans="8:22" x14ac:dyDescent="0.2">
      <c r="H8597" s="8"/>
      <c r="I8597" s="9"/>
      <c r="J8597" s="9"/>
      <c r="K8597" s="9"/>
      <c r="L8597" s="9"/>
      <c r="V8597" s="16"/>
    </row>
    <row r="8598" spans="8:22" x14ac:dyDescent="0.2">
      <c r="H8598" s="8"/>
      <c r="I8598" s="9"/>
      <c r="J8598" s="9"/>
      <c r="K8598" s="9"/>
      <c r="L8598" s="9"/>
      <c r="V8598" s="16"/>
    </row>
    <row r="8599" spans="8:22" x14ac:dyDescent="0.2">
      <c r="H8599" s="8"/>
      <c r="I8599" s="9"/>
      <c r="J8599" s="9"/>
      <c r="K8599" s="9"/>
      <c r="L8599" s="9"/>
      <c r="V8599" s="16"/>
    </row>
    <row r="8600" spans="8:22" x14ac:dyDescent="0.2">
      <c r="H8600" s="8"/>
      <c r="I8600" s="9"/>
      <c r="J8600" s="9"/>
      <c r="K8600" s="9"/>
      <c r="L8600" s="9"/>
      <c r="V8600" s="16"/>
    </row>
    <row r="8601" spans="8:22" x14ac:dyDescent="0.2">
      <c r="H8601" s="8"/>
      <c r="I8601" s="9"/>
      <c r="J8601" s="9"/>
      <c r="K8601" s="9"/>
      <c r="L8601" s="9"/>
      <c r="V8601" s="16"/>
    </row>
    <row r="8602" spans="8:22" x14ac:dyDescent="0.2">
      <c r="H8602" s="8"/>
      <c r="I8602" s="9"/>
      <c r="J8602" s="9"/>
      <c r="K8602" s="9"/>
      <c r="L8602" s="9"/>
      <c r="V8602" s="16"/>
    </row>
    <row r="8603" spans="8:22" x14ac:dyDescent="0.2">
      <c r="H8603" s="8"/>
      <c r="I8603" s="9"/>
      <c r="J8603" s="9"/>
      <c r="K8603" s="9"/>
      <c r="L8603" s="9"/>
      <c r="V8603" s="16"/>
    </row>
    <row r="8604" spans="8:22" x14ac:dyDescent="0.2">
      <c r="H8604" s="8"/>
      <c r="I8604" s="9"/>
      <c r="J8604" s="9"/>
      <c r="K8604" s="9"/>
      <c r="L8604" s="9"/>
      <c r="V8604" s="16"/>
    </row>
    <row r="8605" spans="8:22" x14ac:dyDescent="0.2">
      <c r="H8605" s="8"/>
      <c r="I8605" s="9"/>
      <c r="J8605" s="9"/>
      <c r="K8605" s="9"/>
      <c r="L8605" s="9"/>
      <c r="V8605" s="16"/>
    </row>
    <row r="8606" spans="8:22" x14ac:dyDescent="0.2">
      <c r="H8606" s="8"/>
      <c r="I8606" s="9"/>
      <c r="J8606" s="9"/>
      <c r="K8606" s="9"/>
      <c r="L8606" s="9"/>
      <c r="V8606" s="16"/>
    </row>
    <row r="8607" spans="8:22" x14ac:dyDescent="0.2">
      <c r="H8607" s="8"/>
      <c r="I8607" s="9"/>
      <c r="J8607" s="9"/>
      <c r="K8607" s="9"/>
      <c r="L8607" s="9"/>
      <c r="V8607" s="16"/>
    </row>
    <row r="8608" spans="8:22" x14ac:dyDescent="0.2">
      <c r="H8608" s="8"/>
      <c r="I8608" s="9"/>
      <c r="J8608" s="9"/>
      <c r="K8608" s="9"/>
      <c r="L8608" s="9"/>
      <c r="V8608" s="16"/>
    </row>
    <row r="8609" spans="8:22" x14ac:dyDescent="0.2">
      <c r="H8609" s="8"/>
      <c r="I8609" s="9"/>
      <c r="J8609" s="9"/>
      <c r="K8609" s="9"/>
      <c r="L8609" s="9"/>
      <c r="V8609" s="16"/>
    </row>
    <row r="8610" spans="8:22" x14ac:dyDescent="0.2">
      <c r="H8610" s="8"/>
      <c r="I8610" s="9"/>
      <c r="J8610" s="9"/>
      <c r="K8610" s="9"/>
      <c r="L8610" s="9"/>
      <c r="V8610" s="16"/>
    </row>
    <row r="8611" spans="8:22" x14ac:dyDescent="0.2">
      <c r="H8611" s="8"/>
      <c r="I8611" s="9"/>
      <c r="J8611" s="9"/>
      <c r="K8611" s="9"/>
      <c r="L8611" s="9"/>
      <c r="V8611" s="16"/>
    </row>
    <row r="8612" spans="8:22" x14ac:dyDescent="0.2">
      <c r="H8612" s="8"/>
      <c r="I8612" s="9"/>
      <c r="J8612" s="9"/>
      <c r="K8612" s="9"/>
      <c r="L8612" s="9"/>
      <c r="V8612" s="16"/>
    </row>
    <row r="8613" spans="8:22" x14ac:dyDescent="0.2">
      <c r="H8613" s="8"/>
      <c r="I8613" s="9"/>
      <c r="J8613" s="9"/>
      <c r="K8613" s="9"/>
      <c r="L8613" s="9"/>
      <c r="V8613" s="16"/>
    </row>
    <row r="8614" spans="8:22" x14ac:dyDescent="0.2">
      <c r="H8614" s="8"/>
      <c r="I8614" s="9"/>
      <c r="J8614" s="9"/>
      <c r="K8614" s="9"/>
      <c r="L8614" s="9"/>
      <c r="V8614" s="16"/>
    </row>
    <row r="8615" spans="8:22" x14ac:dyDescent="0.2">
      <c r="H8615" s="8"/>
      <c r="I8615" s="9"/>
      <c r="J8615" s="9"/>
      <c r="K8615" s="9"/>
      <c r="L8615" s="9"/>
      <c r="V8615" s="16"/>
    </row>
    <row r="8616" spans="8:22" x14ac:dyDescent="0.2">
      <c r="H8616" s="8"/>
      <c r="I8616" s="9"/>
      <c r="J8616" s="9"/>
      <c r="K8616" s="9"/>
      <c r="L8616" s="9"/>
      <c r="V8616" s="16"/>
    </row>
    <row r="8617" spans="8:22" x14ac:dyDescent="0.2">
      <c r="H8617" s="8"/>
      <c r="I8617" s="9"/>
      <c r="J8617" s="9"/>
      <c r="K8617" s="9"/>
      <c r="L8617" s="9"/>
      <c r="V8617" s="16"/>
    </row>
    <row r="8618" spans="8:22" x14ac:dyDescent="0.2">
      <c r="H8618" s="8"/>
      <c r="I8618" s="9"/>
      <c r="J8618" s="9"/>
      <c r="K8618" s="9"/>
      <c r="L8618" s="9"/>
      <c r="V8618" s="16"/>
    </row>
    <row r="8619" spans="8:22" x14ac:dyDescent="0.2">
      <c r="H8619" s="8"/>
      <c r="I8619" s="9"/>
      <c r="J8619" s="9"/>
      <c r="K8619" s="9"/>
      <c r="L8619" s="9"/>
      <c r="V8619" s="16"/>
    </row>
    <row r="8620" spans="8:22" x14ac:dyDescent="0.2">
      <c r="H8620" s="8"/>
      <c r="I8620" s="9"/>
      <c r="J8620" s="9"/>
      <c r="K8620" s="9"/>
      <c r="L8620" s="9"/>
      <c r="V8620" s="16"/>
    </row>
    <row r="8621" spans="8:22" x14ac:dyDescent="0.2">
      <c r="H8621" s="8"/>
      <c r="I8621" s="9"/>
      <c r="J8621" s="9"/>
      <c r="K8621" s="9"/>
      <c r="L8621" s="9"/>
      <c r="V8621" s="16"/>
    </row>
    <row r="8622" spans="8:22" x14ac:dyDescent="0.2">
      <c r="H8622" s="8"/>
      <c r="I8622" s="9"/>
      <c r="J8622" s="9"/>
      <c r="K8622" s="9"/>
      <c r="L8622" s="9"/>
      <c r="V8622" s="16"/>
    </row>
    <row r="8623" spans="8:22" x14ac:dyDescent="0.2">
      <c r="H8623" s="8"/>
      <c r="I8623" s="9"/>
      <c r="J8623" s="9"/>
      <c r="K8623" s="9"/>
      <c r="L8623" s="9"/>
      <c r="V8623" s="16"/>
    </row>
    <row r="8624" spans="8:22" x14ac:dyDescent="0.2">
      <c r="H8624" s="8"/>
      <c r="I8624" s="9"/>
      <c r="J8624" s="9"/>
      <c r="K8624" s="9"/>
      <c r="L8624" s="9"/>
      <c r="V8624" s="16"/>
    </row>
    <row r="8625" spans="8:22" x14ac:dyDescent="0.2">
      <c r="H8625" s="8"/>
      <c r="I8625" s="9"/>
      <c r="J8625" s="9"/>
      <c r="K8625" s="9"/>
      <c r="L8625" s="9"/>
      <c r="V8625" s="16"/>
    </row>
    <row r="8626" spans="8:22" x14ac:dyDescent="0.2">
      <c r="H8626" s="8"/>
      <c r="I8626" s="9"/>
      <c r="J8626" s="9"/>
      <c r="K8626" s="9"/>
      <c r="L8626" s="9"/>
      <c r="V8626" s="16"/>
    </row>
    <row r="8627" spans="8:22" x14ac:dyDescent="0.2">
      <c r="H8627" s="8"/>
      <c r="I8627" s="9"/>
      <c r="J8627" s="9"/>
      <c r="K8627" s="9"/>
      <c r="L8627" s="9"/>
      <c r="V8627" s="16"/>
    </row>
    <row r="8628" spans="8:22" x14ac:dyDescent="0.2">
      <c r="H8628" s="8"/>
      <c r="I8628" s="9"/>
      <c r="J8628" s="9"/>
      <c r="K8628" s="9"/>
      <c r="L8628" s="9"/>
      <c r="V8628" s="16"/>
    </row>
    <row r="8629" spans="8:22" x14ac:dyDescent="0.2">
      <c r="H8629" s="8"/>
      <c r="I8629" s="9"/>
      <c r="J8629" s="9"/>
      <c r="K8629" s="9"/>
      <c r="L8629" s="9"/>
      <c r="V8629" s="16"/>
    </row>
    <row r="8630" spans="8:22" x14ac:dyDescent="0.2">
      <c r="H8630" s="8"/>
      <c r="I8630" s="9"/>
      <c r="J8630" s="9"/>
      <c r="K8630" s="9"/>
      <c r="L8630" s="9"/>
      <c r="V8630" s="16"/>
    </row>
    <row r="8631" spans="8:22" x14ac:dyDescent="0.2">
      <c r="H8631" s="8"/>
      <c r="I8631" s="9"/>
      <c r="J8631" s="9"/>
      <c r="K8631" s="9"/>
      <c r="L8631" s="9"/>
      <c r="V8631" s="16"/>
    </row>
    <row r="8632" spans="8:22" x14ac:dyDescent="0.2">
      <c r="H8632" s="8"/>
      <c r="I8632" s="9"/>
      <c r="J8632" s="9"/>
      <c r="K8632" s="9"/>
      <c r="L8632" s="9"/>
      <c r="V8632" s="16"/>
    </row>
    <row r="8633" spans="8:22" x14ac:dyDescent="0.2">
      <c r="H8633" s="8"/>
      <c r="I8633" s="9"/>
      <c r="J8633" s="9"/>
      <c r="K8633" s="9"/>
      <c r="L8633" s="9"/>
      <c r="V8633" s="16"/>
    </row>
    <row r="8634" spans="8:22" x14ac:dyDescent="0.2">
      <c r="H8634" s="8"/>
      <c r="I8634" s="9"/>
      <c r="J8634" s="9"/>
      <c r="K8634" s="9"/>
      <c r="L8634" s="9"/>
      <c r="V8634" s="16"/>
    </row>
    <row r="8635" spans="8:22" x14ac:dyDescent="0.2">
      <c r="H8635" s="8"/>
      <c r="I8635" s="9"/>
      <c r="J8635" s="9"/>
      <c r="K8635" s="9"/>
      <c r="L8635" s="9"/>
      <c r="V8635" s="16"/>
    </row>
    <row r="8636" spans="8:22" x14ac:dyDescent="0.2">
      <c r="H8636" s="8"/>
      <c r="I8636" s="9"/>
      <c r="J8636" s="9"/>
      <c r="K8636" s="9"/>
      <c r="L8636" s="9"/>
      <c r="V8636" s="16"/>
    </row>
    <row r="8637" spans="8:22" x14ac:dyDescent="0.2">
      <c r="H8637" s="8"/>
      <c r="I8637" s="9"/>
      <c r="J8637" s="9"/>
      <c r="K8637" s="9"/>
      <c r="L8637" s="9"/>
      <c r="V8637" s="16"/>
    </row>
    <row r="8638" spans="8:22" x14ac:dyDescent="0.2">
      <c r="H8638" s="8"/>
      <c r="I8638" s="9"/>
      <c r="J8638" s="9"/>
      <c r="K8638" s="9"/>
      <c r="L8638" s="9"/>
      <c r="V8638" s="16"/>
    </row>
    <row r="8639" spans="8:22" x14ac:dyDescent="0.2">
      <c r="H8639" s="8"/>
      <c r="I8639" s="9"/>
      <c r="J8639" s="9"/>
      <c r="K8639" s="9"/>
      <c r="L8639" s="9"/>
      <c r="V8639" s="16"/>
    </row>
    <row r="8640" spans="8:22" x14ac:dyDescent="0.2">
      <c r="H8640" s="8"/>
      <c r="I8640" s="9"/>
      <c r="J8640" s="9"/>
      <c r="K8640" s="9"/>
      <c r="L8640" s="9"/>
      <c r="V8640" s="16"/>
    </row>
    <row r="8641" spans="8:22" x14ac:dyDescent="0.2">
      <c r="H8641" s="8"/>
      <c r="I8641" s="9"/>
      <c r="J8641" s="9"/>
      <c r="K8641" s="9"/>
      <c r="L8641" s="9"/>
      <c r="V8641" s="16"/>
    </row>
    <row r="8642" spans="8:22" x14ac:dyDescent="0.2">
      <c r="H8642" s="8"/>
      <c r="I8642" s="9"/>
      <c r="J8642" s="9"/>
      <c r="K8642" s="9"/>
      <c r="L8642" s="9"/>
      <c r="V8642" s="16"/>
    </row>
    <row r="8643" spans="8:22" x14ac:dyDescent="0.2">
      <c r="H8643" s="8"/>
      <c r="I8643" s="9"/>
      <c r="J8643" s="9"/>
      <c r="K8643" s="9"/>
      <c r="L8643" s="9"/>
      <c r="V8643" s="16"/>
    </row>
    <row r="8644" spans="8:22" x14ac:dyDescent="0.2">
      <c r="H8644" s="8"/>
      <c r="I8644" s="9"/>
      <c r="J8644" s="9"/>
      <c r="K8644" s="9"/>
      <c r="L8644" s="9"/>
      <c r="V8644" s="16"/>
    </row>
    <row r="8645" spans="8:22" x14ac:dyDescent="0.2">
      <c r="H8645" s="8"/>
      <c r="I8645" s="9"/>
      <c r="J8645" s="9"/>
      <c r="K8645" s="9"/>
      <c r="L8645" s="9"/>
      <c r="V8645" s="16"/>
    </row>
    <row r="8646" spans="8:22" x14ac:dyDescent="0.2">
      <c r="H8646" s="8"/>
      <c r="I8646" s="9"/>
      <c r="J8646" s="9"/>
      <c r="K8646" s="9"/>
      <c r="L8646" s="9"/>
      <c r="V8646" s="16"/>
    </row>
    <row r="8647" spans="8:22" x14ac:dyDescent="0.2">
      <c r="H8647" s="8"/>
      <c r="I8647" s="9"/>
      <c r="J8647" s="9"/>
      <c r="K8647" s="9"/>
      <c r="L8647" s="9"/>
      <c r="V8647" s="16"/>
    </row>
    <row r="8648" spans="8:22" x14ac:dyDescent="0.2">
      <c r="H8648" s="8"/>
      <c r="I8648" s="9"/>
      <c r="J8648" s="9"/>
      <c r="K8648" s="9"/>
      <c r="L8648" s="9"/>
      <c r="V8648" s="16"/>
    </row>
    <row r="8649" spans="8:22" x14ac:dyDescent="0.2">
      <c r="H8649" s="8"/>
      <c r="I8649" s="9"/>
      <c r="J8649" s="9"/>
      <c r="K8649" s="9"/>
      <c r="L8649" s="9"/>
      <c r="V8649" s="16"/>
    </row>
    <row r="8650" spans="8:22" x14ac:dyDescent="0.2">
      <c r="H8650" s="8"/>
      <c r="I8650" s="9"/>
      <c r="J8650" s="9"/>
      <c r="K8650" s="9"/>
      <c r="L8650" s="9"/>
      <c r="V8650" s="16"/>
    </row>
    <row r="8651" spans="8:22" x14ac:dyDescent="0.2">
      <c r="H8651" s="8"/>
      <c r="I8651" s="9"/>
      <c r="J8651" s="9"/>
      <c r="K8651" s="9"/>
      <c r="L8651" s="9"/>
      <c r="V8651" s="16"/>
    </row>
    <row r="8652" spans="8:22" x14ac:dyDescent="0.2">
      <c r="H8652" s="8"/>
      <c r="I8652" s="9"/>
      <c r="J8652" s="9"/>
      <c r="K8652" s="9"/>
      <c r="L8652" s="9"/>
      <c r="V8652" s="16"/>
    </row>
    <row r="8653" spans="8:22" x14ac:dyDescent="0.2">
      <c r="H8653" s="8"/>
      <c r="I8653" s="9"/>
      <c r="J8653" s="9"/>
      <c r="K8653" s="9"/>
      <c r="L8653" s="9"/>
      <c r="V8653" s="16"/>
    </row>
    <row r="8654" spans="8:22" x14ac:dyDescent="0.2">
      <c r="H8654" s="8"/>
      <c r="I8654" s="9"/>
      <c r="J8654" s="9"/>
      <c r="K8654" s="9"/>
      <c r="L8654" s="9"/>
      <c r="V8654" s="16"/>
    </row>
    <row r="8655" spans="8:22" x14ac:dyDescent="0.2">
      <c r="H8655" s="8"/>
      <c r="I8655" s="9"/>
      <c r="J8655" s="9"/>
      <c r="K8655" s="9"/>
      <c r="L8655" s="9"/>
      <c r="V8655" s="16"/>
    </row>
    <row r="8656" spans="8:22" x14ac:dyDescent="0.2">
      <c r="H8656" s="8"/>
      <c r="I8656" s="9"/>
      <c r="J8656" s="9"/>
      <c r="K8656" s="9"/>
      <c r="L8656" s="9"/>
      <c r="V8656" s="16"/>
    </row>
    <row r="8657" spans="8:22" x14ac:dyDescent="0.2">
      <c r="H8657" s="8"/>
      <c r="I8657" s="9"/>
      <c r="J8657" s="9"/>
      <c r="K8657" s="9"/>
      <c r="L8657" s="9"/>
      <c r="V8657" s="16"/>
    </row>
    <row r="8658" spans="8:22" x14ac:dyDescent="0.2">
      <c r="H8658" s="8"/>
      <c r="I8658" s="9"/>
      <c r="J8658" s="9"/>
      <c r="K8658" s="9"/>
      <c r="L8658" s="9"/>
      <c r="V8658" s="16"/>
    </row>
    <row r="8659" spans="8:22" x14ac:dyDescent="0.2">
      <c r="H8659" s="8"/>
      <c r="I8659" s="9"/>
      <c r="J8659" s="9"/>
      <c r="K8659" s="9"/>
      <c r="L8659" s="9"/>
      <c r="V8659" s="16"/>
    </row>
    <row r="8660" spans="8:22" x14ac:dyDescent="0.2">
      <c r="H8660" s="8"/>
      <c r="I8660" s="9"/>
      <c r="J8660" s="9"/>
      <c r="K8660" s="9"/>
      <c r="L8660" s="9"/>
      <c r="V8660" s="16"/>
    </row>
    <row r="8661" spans="8:22" x14ac:dyDescent="0.2">
      <c r="H8661" s="8"/>
      <c r="I8661" s="9"/>
      <c r="J8661" s="9"/>
      <c r="K8661" s="9"/>
      <c r="L8661" s="9"/>
      <c r="V8661" s="16"/>
    </row>
    <row r="8662" spans="8:22" x14ac:dyDescent="0.2">
      <c r="H8662" s="8"/>
      <c r="I8662" s="9"/>
      <c r="J8662" s="9"/>
      <c r="K8662" s="9"/>
      <c r="L8662" s="9"/>
      <c r="V8662" s="16"/>
    </row>
    <row r="8663" spans="8:22" x14ac:dyDescent="0.2">
      <c r="H8663" s="8"/>
      <c r="I8663" s="9"/>
      <c r="J8663" s="9"/>
      <c r="K8663" s="9"/>
      <c r="L8663" s="9"/>
      <c r="V8663" s="16"/>
    </row>
    <row r="8664" spans="8:22" x14ac:dyDescent="0.2">
      <c r="H8664" s="8"/>
      <c r="I8664" s="9"/>
      <c r="J8664" s="9"/>
      <c r="K8664" s="9"/>
      <c r="L8664" s="9"/>
      <c r="V8664" s="16"/>
    </row>
    <row r="8665" spans="8:22" x14ac:dyDescent="0.2">
      <c r="H8665" s="8"/>
      <c r="I8665" s="9"/>
      <c r="J8665" s="9"/>
      <c r="K8665" s="9"/>
      <c r="L8665" s="9"/>
      <c r="V8665" s="16"/>
    </row>
    <row r="8666" spans="8:22" x14ac:dyDescent="0.2">
      <c r="H8666" s="8"/>
      <c r="I8666" s="9"/>
      <c r="J8666" s="9"/>
      <c r="K8666" s="9"/>
      <c r="L8666" s="9"/>
      <c r="V8666" s="16"/>
    </row>
    <row r="8667" spans="8:22" x14ac:dyDescent="0.2">
      <c r="H8667" s="8"/>
      <c r="I8667" s="9"/>
      <c r="J8667" s="9"/>
      <c r="K8667" s="9"/>
      <c r="L8667" s="9"/>
      <c r="V8667" s="16"/>
    </row>
    <row r="8668" spans="8:22" x14ac:dyDescent="0.2">
      <c r="H8668" s="8"/>
      <c r="I8668" s="9"/>
      <c r="J8668" s="9"/>
      <c r="K8668" s="9"/>
      <c r="L8668" s="9"/>
      <c r="V8668" s="16"/>
    </row>
    <row r="8669" spans="8:22" x14ac:dyDescent="0.2">
      <c r="H8669" s="8"/>
      <c r="I8669" s="9"/>
      <c r="J8669" s="9"/>
      <c r="K8669" s="9"/>
      <c r="L8669" s="9"/>
      <c r="V8669" s="16"/>
    </row>
    <row r="8670" spans="8:22" x14ac:dyDescent="0.2">
      <c r="H8670" s="8"/>
      <c r="I8670" s="9"/>
      <c r="J8670" s="9"/>
      <c r="K8670" s="9"/>
      <c r="L8670" s="9"/>
      <c r="V8670" s="16"/>
    </row>
    <row r="8671" spans="8:22" x14ac:dyDescent="0.2">
      <c r="H8671" s="8"/>
      <c r="I8671" s="9"/>
      <c r="J8671" s="9"/>
      <c r="K8671" s="9"/>
      <c r="L8671" s="9"/>
      <c r="V8671" s="16"/>
    </row>
    <row r="8672" spans="8:22" x14ac:dyDescent="0.2">
      <c r="H8672" s="8"/>
      <c r="I8672" s="9"/>
      <c r="J8672" s="9"/>
      <c r="K8672" s="9"/>
      <c r="L8672" s="9"/>
      <c r="V8672" s="16"/>
    </row>
    <row r="8673" spans="8:22" x14ac:dyDescent="0.2">
      <c r="H8673" s="8"/>
      <c r="I8673" s="9"/>
      <c r="J8673" s="9"/>
      <c r="K8673" s="9"/>
      <c r="L8673" s="9"/>
      <c r="V8673" s="16"/>
    </row>
    <row r="8674" spans="8:22" x14ac:dyDescent="0.2">
      <c r="H8674" s="8"/>
      <c r="I8674" s="9"/>
      <c r="J8674" s="9"/>
      <c r="K8674" s="9"/>
      <c r="L8674" s="9"/>
      <c r="V8674" s="16"/>
    </row>
    <row r="8675" spans="8:22" x14ac:dyDescent="0.2">
      <c r="H8675" s="8"/>
      <c r="I8675" s="9"/>
      <c r="J8675" s="9"/>
      <c r="K8675" s="9"/>
      <c r="L8675" s="9"/>
      <c r="V8675" s="16"/>
    </row>
    <row r="8676" spans="8:22" x14ac:dyDescent="0.2">
      <c r="H8676" s="8"/>
      <c r="I8676" s="9"/>
      <c r="J8676" s="9"/>
      <c r="K8676" s="9"/>
      <c r="L8676" s="9"/>
      <c r="V8676" s="16"/>
    </row>
    <row r="8677" spans="8:22" x14ac:dyDescent="0.2">
      <c r="H8677" s="8"/>
      <c r="I8677" s="9"/>
      <c r="J8677" s="9"/>
      <c r="K8677" s="9"/>
      <c r="L8677" s="9"/>
      <c r="V8677" s="16"/>
    </row>
    <row r="8678" spans="8:22" x14ac:dyDescent="0.2">
      <c r="H8678" s="8"/>
      <c r="I8678" s="9"/>
      <c r="J8678" s="9"/>
      <c r="K8678" s="9"/>
      <c r="L8678" s="9"/>
      <c r="V8678" s="16"/>
    </row>
    <row r="8679" spans="8:22" x14ac:dyDescent="0.2">
      <c r="H8679" s="8"/>
      <c r="I8679" s="9"/>
      <c r="J8679" s="9"/>
      <c r="K8679" s="9"/>
      <c r="L8679" s="9"/>
      <c r="V8679" s="16"/>
    </row>
    <row r="8680" spans="8:22" x14ac:dyDescent="0.2">
      <c r="H8680" s="8"/>
      <c r="I8680" s="9"/>
      <c r="J8680" s="9"/>
      <c r="K8680" s="9"/>
      <c r="L8680" s="9"/>
      <c r="V8680" s="16"/>
    </row>
    <row r="8681" spans="8:22" x14ac:dyDescent="0.2">
      <c r="H8681" s="8"/>
      <c r="I8681" s="9"/>
      <c r="J8681" s="9"/>
      <c r="K8681" s="9"/>
      <c r="L8681" s="9"/>
      <c r="V8681" s="16"/>
    </row>
    <row r="8682" spans="8:22" x14ac:dyDescent="0.2">
      <c r="H8682" s="8"/>
      <c r="I8682" s="9"/>
      <c r="J8682" s="9"/>
      <c r="K8682" s="9"/>
      <c r="L8682" s="9"/>
      <c r="V8682" s="16"/>
    </row>
    <row r="8683" spans="8:22" x14ac:dyDescent="0.2">
      <c r="H8683" s="8"/>
      <c r="I8683" s="9"/>
      <c r="J8683" s="9"/>
      <c r="K8683" s="9"/>
      <c r="L8683" s="9"/>
      <c r="V8683" s="16"/>
    </row>
    <row r="8684" spans="8:22" x14ac:dyDescent="0.2">
      <c r="H8684" s="8"/>
      <c r="I8684" s="9"/>
      <c r="J8684" s="9"/>
      <c r="K8684" s="9"/>
      <c r="L8684" s="9"/>
      <c r="V8684" s="16"/>
    </row>
    <row r="8685" spans="8:22" x14ac:dyDescent="0.2">
      <c r="H8685" s="8"/>
      <c r="I8685" s="9"/>
      <c r="J8685" s="9"/>
      <c r="K8685" s="9"/>
      <c r="L8685" s="9"/>
      <c r="V8685" s="16"/>
    </row>
    <row r="8686" spans="8:22" x14ac:dyDescent="0.2">
      <c r="H8686" s="8"/>
      <c r="I8686" s="9"/>
      <c r="J8686" s="9"/>
      <c r="K8686" s="9"/>
      <c r="L8686" s="9"/>
      <c r="V8686" s="16"/>
    </row>
    <row r="8687" spans="8:22" x14ac:dyDescent="0.2">
      <c r="H8687" s="8"/>
      <c r="I8687" s="9"/>
      <c r="J8687" s="9"/>
      <c r="K8687" s="9"/>
      <c r="L8687" s="9"/>
      <c r="V8687" s="16"/>
    </row>
    <row r="8688" spans="8:22" x14ac:dyDescent="0.2">
      <c r="H8688" s="8"/>
      <c r="I8688" s="9"/>
      <c r="J8688" s="9"/>
      <c r="K8688" s="9"/>
      <c r="L8688" s="9"/>
      <c r="V8688" s="16"/>
    </row>
    <row r="8689" spans="8:22" x14ac:dyDescent="0.2">
      <c r="H8689" s="8"/>
      <c r="I8689" s="9"/>
      <c r="J8689" s="9"/>
      <c r="K8689" s="9"/>
      <c r="L8689" s="9"/>
      <c r="V8689" s="16"/>
    </row>
    <row r="8690" spans="8:22" x14ac:dyDescent="0.2">
      <c r="H8690" s="8"/>
      <c r="I8690" s="9"/>
      <c r="J8690" s="9"/>
      <c r="K8690" s="9"/>
      <c r="L8690" s="9"/>
      <c r="V8690" s="16"/>
    </row>
    <row r="8691" spans="8:22" x14ac:dyDescent="0.2">
      <c r="H8691" s="8"/>
      <c r="I8691" s="9"/>
      <c r="J8691" s="9"/>
      <c r="K8691" s="9"/>
      <c r="L8691" s="9"/>
      <c r="V8691" s="16"/>
    </row>
    <row r="8692" spans="8:22" x14ac:dyDescent="0.2">
      <c r="H8692" s="8"/>
      <c r="I8692" s="9"/>
      <c r="J8692" s="9"/>
      <c r="K8692" s="9"/>
      <c r="L8692" s="9"/>
      <c r="V8692" s="16"/>
    </row>
    <row r="8693" spans="8:22" x14ac:dyDescent="0.2">
      <c r="H8693" s="8"/>
      <c r="I8693" s="9"/>
      <c r="J8693" s="9"/>
      <c r="K8693" s="9"/>
      <c r="L8693" s="9"/>
      <c r="V8693" s="16"/>
    </row>
    <row r="8694" spans="8:22" x14ac:dyDescent="0.2">
      <c r="H8694" s="8"/>
      <c r="I8694" s="9"/>
      <c r="J8694" s="9"/>
      <c r="K8694" s="9"/>
      <c r="L8694" s="9"/>
      <c r="V8694" s="16"/>
    </row>
    <row r="8695" spans="8:22" x14ac:dyDescent="0.2">
      <c r="H8695" s="8"/>
      <c r="I8695" s="9"/>
      <c r="J8695" s="9"/>
      <c r="K8695" s="9"/>
      <c r="L8695" s="9"/>
      <c r="V8695" s="16"/>
    </row>
    <row r="8696" spans="8:22" x14ac:dyDescent="0.2">
      <c r="H8696" s="8"/>
      <c r="I8696" s="9"/>
      <c r="J8696" s="9"/>
      <c r="K8696" s="9"/>
      <c r="L8696" s="9"/>
      <c r="V8696" s="16"/>
    </row>
    <row r="8697" spans="8:22" x14ac:dyDescent="0.2">
      <c r="H8697" s="8"/>
      <c r="I8697" s="9"/>
      <c r="J8697" s="9"/>
      <c r="K8697" s="9"/>
      <c r="L8697" s="9"/>
      <c r="V8697" s="16"/>
    </row>
    <row r="8698" spans="8:22" x14ac:dyDescent="0.2">
      <c r="H8698" s="8"/>
      <c r="I8698" s="9"/>
      <c r="J8698" s="9"/>
      <c r="K8698" s="9"/>
      <c r="L8698" s="9"/>
      <c r="V8698" s="16"/>
    </row>
    <row r="8699" spans="8:22" x14ac:dyDescent="0.2">
      <c r="H8699" s="8"/>
      <c r="I8699" s="9"/>
      <c r="J8699" s="9"/>
      <c r="K8699" s="9"/>
      <c r="L8699" s="9"/>
      <c r="V8699" s="16"/>
    </row>
    <row r="8700" spans="8:22" x14ac:dyDescent="0.2">
      <c r="H8700" s="8"/>
      <c r="I8700" s="9"/>
      <c r="J8700" s="9"/>
      <c r="K8700" s="9"/>
      <c r="L8700" s="9"/>
      <c r="V8700" s="16"/>
    </row>
    <row r="8701" spans="8:22" x14ac:dyDescent="0.2">
      <c r="H8701" s="8"/>
      <c r="I8701" s="9"/>
      <c r="J8701" s="9"/>
      <c r="K8701" s="9"/>
      <c r="L8701" s="9"/>
      <c r="V8701" s="16"/>
    </row>
    <row r="8702" spans="8:22" x14ac:dyDescent="0.2">
      <c r="H8702" s="8"/>
      <c r="I8702" s="9"/>
      <c r="J8702" s="9"/>
      <c r="K8702" s="9"/>
      <c r="L8702" s="9"/>
      <c r="V8702" s="16"/>
    </row>
    <row r="8703" spans="8:22" x14ac:dyDescent="0.2">
      <c r="H8703" s="8"/>
      <c r="I8703" s="9"/>
      <c r="J8703" s="9"/>
      <c r="K8703" s="9"/>
      <c r="L8703" s="9"/>
      <c r="V8703" s="16"/>
    </row>
    <row r="8704" spans="8:22" x14ac:dyDescent="0.2">
      <c r="H8704" s="8"/>
      <c r="I8704" s="9"/>
      <c r="J8704" s="9"/>
      <c r="K8704" s="9"/>
      <c r="L8704" s="9"/>
      <c r="V8704" s="16"/>
    </row>
    <row r="8705" spans="8:22" x14ac:dyDescent="0.2">
      <c r="H8705" s="8"/>
      <c r="I8705" s="9"/>
      <c r="J8705" s="9"/>
      <c r="K8705" s="9"/>
      <c r="L8705" s="9"/>
      <c r="V8705" s="16"/>
    </row>
    <row r="8706" spans="8:22" x14ac:dyDescent="0.2">
      <c r="H8706" s="8"/>
      <c r="I8706" s="9"/>
      <c r="J8706" s="9"/>
      <c r="K8706" s="9"/>
      <c r="L8706" s="9"/>
      <c r="V8706" s="16"/>
    </row>
    <row r="8707" spans="8:22" x14ac:dyDescent="0.2">
      <c r="H8707" s="8"/>
      <c r="I8707" s="9"/>
      <c r="J8707" s="9"/>
      <c r="K8707" s="9"/>
      <c r="L8707" s="9"/>
      <c r="V8707" s="16"/>
    </row>
    <row r="8708" spans="8:22" x14ac:dyDescent="0.2">
      <c r="H8708" s="8"/>
      <c r="I8708" s="9"/>
      <c r="J8708" s="9"/>
      <c r="K8708" s="9"/>
      <c r="L8708" s="9"/>
      <c r="V8708" s="16"/>
    </row>
    <row r="8709" spans="8:22" x14ac:dyDescent="0.2">
      <c r="H8709" s="8"/>
      <c r="I8709" s="9"/>
      <c r="J8709" s="9"/>
      <c r="K8709" s="9"/>
      <c r="L8709" s="9"/>
      <c r="V8709" s="16"/>
    </row>
    <row r="8710" spans="8:22" x14ac:dyDescent="0.2">
      <c r="H8710" s="8"/>
      <c r="I8710" s="9"/>
      <c r="J8710" s="9"/>
      <c r="K8710" s="9"/>
      <c r="L8710" s="9"/>
      <c r="V8710" s="16"/>
    </row>
    <row r="8711" spans="8:22" x14ac:dyDescent="0.2">
      <c r="H8711" s="8"/>
      <c r="I8711" s="9"/>
      <c r="J8711" s="9"/>
      <c r="K8711" s="9"/>
      <c r="L8711" s="9"/>
      <c r="V8711" s="16"/>
    </row>
    <row r="8712" spans="8:22" x14ac:dyDescent="0.2">
      <c r="H8712" s="8"/>
      <c r="I8712" s="9"/>
      <c r="J8712" s="9"/>
      <c r="K8712" s="9"/>
      <c r="L8712" s="9"/>
      <c r="V8712" s="16"/>
    </row>
    <row r="8713" spans="8:22" x14ac:dyDescent="0.2">
      <c r="H8713" s="8"/>
      <c r="I8713" s="9"/>
      <c r="J8713" s="9"/>
      <c r="K8713" s="9"/>
      <c r="L8713" s="9"/>
      <c r="V8713" s="16"/>
    </row>
    <row r="8714" spans="8:22" x14ac:dyDescent="0.2">
      <c r="H8714" s="8"/>
      <c r="I8714" s="9"/>
      <c r="J8714" s="9"/>
      <c r="K8714" s="9"/>
      <c r="L8714" s="9"/>
      <c r="V8714" s="16"/>
    </row>
    <row r="8715" spans="8:22" x14ac:dyDescent="0.2">
      <c r="H8715" s="8"/>
      <c r="I8715" s="9"/>
      <c r="J8715" s="9"/>
      <c r="K8715" s="9"/>
      <c r="L8715" s="9"/>
      <c r="V8715" s="16"/>
    </row>
    <row r="8716" spans="8:22" x14ac:dyDescent="0.2">
      <c r="H8716" s="8"/>
      <c r="I8716" s="9"/>
      <c r="J8716" s="9"/>
      <c r="K8716" s="9"/>
      <c r="L8716" s="9"/>
      <c r="V8716" s="16"/>
    </row>
    <row r="8717" spans="8:22" x14ac:dyDescent="0.2">
      <c r="H8717" s="8"/>
      <c r="I8717" s="9"/>
      <c r="J8717" s="9"/>
      <c r="K8717" s="9"/>
      <c r="L8717" s="9"/>
      <c r="V8717" s="16"/>
    </row>
    <row r="8718" spans="8:22" x14ac:dyDescent="0.2">
      <c r="H8718" s="8"/>
      <c r="I8718" s="9"/>
      <c r="J8718" s="9"/>
      <c r="K8718" s="9"/>
      <c r="L8718" s="9"/>
      <c r="V8718" s="16"/>
    </row>
    <row r="8719" spans="8:22" x14ac:dyDescent="0.2">
      <c r="H8719" s="8"/>
      <c r="I8719" s="9"/>
      <c r="J8719" s="9"/>
      <c r="K8719" s="9"/>
      <c r="L8719" s="9"/>
      <c r="V8719" s="16"/>
    </row>
    <row r="8720" spans="8:22" x14ac:dyDescent="0.2">
      <c r="H8720" s="8"/>
      <c r="I8720" s="9"/>
      <c r="J8720" s="9"/>
      <c r="K8720" s="9"/>
      <c r="L8720" s="9"/>
      <c r="V8720" s="16"/>
    </row>
    <row r="8721" spans="8:22" x14ac:dyDescent="0.2">
      <c r="H8721" s="8"/>
      <c r="I8721" s="9"/>
      <c r="J8721" s="9"/>
      <c r="K8721" s="9"/>
      <c r="L8721" s="9"/>
      <c r="V8721" s="16"/>
    </row>
    <row r="8722" spans="8:22" x14ac:dyDescent="0.2">
      <c r="H8722" s="8"/>
      <c r="I8722" s="9"/>
      <c r="J8722" s="9"/>
      <c r="K8722" s="9"/>
      <c r="L8722" s="9"/>
      <c r="V8722" s="16"/>
    </row>
    <row r="8723" spans="8:22" x14ac:dyDescent="0.2">
      <c r="H8723" s="8"/>
      <c r="I8723" s="9"/>
      <c r="J8723" s="9"/>
      <c r="K8723" s="9"/>
      <c r="L8723" s="9"/>
      <c r="V8723" s="16"/>
    </row>
    <row r="8724" spans="8:22" x14ac:dyDescent="0.2">
      <c r="H8724" s="8"/>
      <c r="I8724" s="9"/>
      <c r="J8724" s="9"/>
      <c r="K8724" s="9"/>
      <c r="L8724" s="9"/>
      <c r="V8724" s="16"/>
    </row>
    <row r="8725" spans="8:22" x14ac:dyDescent="0.2">
      <c r="H8725" s="8"/>
      <c r="I8725" s="9"/>
      <c r="J8725" s="9"/>
      <c r="K8725" s="9"/>
      <c r="L8725" s="9"/>
      <c r="V8725" s="16"/>
    </row>
    <row r="8726" spans="8:22" x14ac:dyDescent="0.2">
      <c r="H8726" s="8"/>
      <c r="I8726" s="9"/>
      <c r="J8726" s="9"/>
      <c r="K8726" s="9"/>
      <c r="L8726" s="9"/>
      <c r="V8726" s="16"/>
    </row>
    <row r="8727" spans="8:22" x14ac:dyDescent="0.2">
      <c r="H8727" s="8"/>
      <c r="I8727" s="9"/>
      <c r="J8727" s="9"/>
      <c r="K8727" s="9"/>
      <c r="L8727" s="9"/>
      <c r="V8727" s="16"/>
    </row>
    <row r="8728" spans="8:22" x14ac:dyDescent="0.2">
      <c r="H8728" s="8"/>
      <c r="I8728" s="9"/>
      <c r="J8728" s="9"/>
      <c r="K8728" s="9"/>
      <c r="L8728" s="9"/>
      <c r="V8728" s="16"/>
    </row>
    <row r="8729" spans="8:22" x14ac:dyDescent="0.2">
      <c r="H8729" s="8"/>
      <c r="I8729" s="9"/>
      <c r="J8729" s="9"/>
      <c r="K8729" s="9"/>
      <c r="L8729" s="9"/>
      <c r="V8729" s="16"/>
    </row>
    <row r="8730" spans="8:22" x14ac:dyDescent="0.2">
      <c r="H8730" s="8"/>
      <c r="I8730" s="9"/>
      <c r="J8730" s="9"/>
      <c r="K8730" s="9"/>
      <c r="L8730" s="9"/>
      <c r="V8730" s="16"/>
    </row>
    <row r="8731" spans="8:22" x14ac:dyDescent="0.2">
      <c r="H8731" s="8"/>
      <c r="I8731" s="9"/>
      <c r="J8731" s="9"/>
      <c r="K8731" s="9"/>
      <c r="L8731" s="9"/>
      <c r="V8731" s="16"/>
    </row>
    <row r="8732" spans="8:22" x14ac:dyDescent="0.2">
      <c r="H8732" s="8"/>
      <c r="I8732" s="9"/>
      <c r="J8732" s="9"/>
      <c r="K8732" s="9"/>
      <c r="L8732" s="9"/>
      <c r="V8732" s="16"/>
    </row>
    <row r="8733" spans="8:22" x14ac:dyDescent="0.2">
      <c r="H8733" s="8"/>
      <c r="I8733" s="9"/>
      <c r="J8733" s="9"/>
      <c r="K8733" s="9"/>
      <c r="L8733" s="9"/>
      <c r="V8733" s="16"/>
    </row>
    <row r="8734" spans="8:22" x14ac:dyDescent="0.2">
      <c r="H8734" s="8"/>
      <c r="I8734" s="9"/>
      <c r="J8734" s="9"/>
      <c r="K8734" s="9"/>
      <c r="L8734" s="9"/>
      <c r="V8734" s="16"/>
    </row>
    <row r="8735" spans="8:22" x14ac:dyDescent="0.2">
      <c r="H8735" s="8"/>
      <c r="I8735" s="9"/>
      <c r="J8735" s="9"/>
      <c r="K8735" s="9"/>
      <c r="L8735" s="9"/>
      <c r="V8735" s="16"/>
    </row>
    <row r="8736" spans="8:22" x14ac:dyDescent="0.2">
      <c r="H8736" s="8"/>
      <c r="I8736" s="9"/>
      <c r="J8736" s="9"/>
      <c r="K8736" s="9"/>
      <c r="L8736" s="9"/>
      <c r="V8736" s="16"/>
    </row>
    <row r="8737" spans="8:22" x14ac:dyDescent="0.2">
      <c r="H8737" s="8"/>
      <c r="I8737" s="9"/>
      <c r="J8737" s="9"/>
      <c r="K8737" s="9"/>
      <c r="L8737" s="9"/>
      <c r="V8737" s="16"/>
    </row>
    <row r="8738" spans="8:22" x14ac:dyDescent="0.2">
      <c r="H8738" s="8"/>
      <c r="I8738" s="9"/>
      <c r="J8738" s="9"/>
      <c r="K8738" s="9"/>
      <c r="L8738" s="9"/>
      <c r="V8738" s="16"/>
    </row>
    <row r="8739" spans="8:22" x14ac:dyDescent="0.2">
      <c r="H8739" s="8"/>
      <c r="I8739" s="9"/>
      <c r="J8739" s="9"/>
      <c r="K8739" s="9"/>
      <c r="L8739" s="9"/>
      <c r="V8739" s="16"/>
    </row>
    <row r="8740" spans="8:22" x14ac:dyDescent="0.2">
      <c r="H8740" s="8"/>
      <c r="I8740" s="9"/>
      <c r="J8740" s="9"/>
      <c r="K8740" s="9"/>
      <c r="L8740" s="9"/>
      <c r="V8740" s="16"/>
    </row>
    <row r="8741" spans="8:22" x14ac:dyDescent="0.2">
      <c r="H8741" s="8"/>
      <c r="I8741" s="9"/>
      <c r="J8741" s="9"/>
      <c r="K8741" s="9"/>
      <c r="L8741" s="9"/>
      <c r="V8741" s="16"/>
    </row>
    <row r="8742" spans="8:22" x14ac:dyDescent="0.2">
      <c r="H8742" s="8"/>
      <c r="I8742" s="9"/>
      <c r="J8742" s="9"/>
      <c r="K8742" s="9"/>
      <c r="L8742" s="9"/>
      <c r="V8742" s="16"/>
    </row>
    <row r="8743" spans="8:22" x14ac:dyDescent="0.2">
      <c r="H8743" s="8"/>
      <c r="I8743" s="9"/>
      <c r="J8743" s="9"/>
      <c r="K8743" s="9"/>
      <c r="L8743" s="9"/>
      <c r="V8743" s="16"/>
    </row>
    <row r="8744" spans="8:22" x14ac:dyDescent="0.2">
      <c r="H8744" s="8"/>
      <c r="I8744" s="9"/>
      <c r="J8744" s="9"/>
      <c r="K8744" s="9"/>
      <c r="L8744" s="9"/>
      <c r="V8744" s="16"/>
    </row>
    <row r="8745" spans="8:22" x14ac:dyDescent="0.2">
      <c r="H8745" s="8"/>
      <c r="I8745" s="9"/>
      <c r="J8745" s="9"/>
      <c r="K8745" s="9"/>
      <c r="L8745" s="9"/>
      <c r="V8745" s="16"/>
    </row>
    <row r="8746" spans="8:22" x14ac:dyDescent="0.2">
      <c r="H8746" s="8"/>
      <c r="I8746" s="9"/>
      <c r="J8746" s="9"/>
      <c r="K8746" s="9"/>
      <c r="L8746" s="9"/>
      <c r="V8746" s="16"/>
    </row>
    <row r="8747" spans="8:22" x14ac:dyDescent="0.2">
      <c r="H8747" s="8"/>
      <c r="I8747" s="9"/>
      <c r="J8747" s="9"/>
      <c r="K8747" s="9"/>
      <c r="L8747" s="9"/>
      <c r="V8747" s="16"/>
    </row>
    <row r="8748" spans="8:22" x14ac:dyDescent="0.2">
      <c r="H8748" s="8"/>
      <c r="I8748" s="9"/>
      <c r="J8748" s="9"/>
      <c r="K8748" s="9"/>
      <c r="L8748" s="9"/>
      <c r="V8748" s="16"/>
    </row>
    <row r="8749" spans="8:22" x14ac:dyDescent="0.2">
      <c r="H8749" s="8"/>
      <c r="I8749" s="9"/>
      <c r="J8749" s="9"/>
      <c r="K8749" s="9"/>
      <c r="L8749" s="9"/>
      <c r="V8749" s="16"/>
    </row>
    <row r="8750" spans="8:22" x14ac:dyDescent="0.2">
      <c r="H8750" s="8"/>
      <c r="I8750" s="9"/>
      <c r="J8750" s="9"/>
      <c r="K8750" s="9"/>
      <c r="L8750" s="9"/>
      <c r="V8750" s="16"/>
    </row>
    <row r="8751" spans="8:22" x14ac:dyDescent="0.2">
      <c r="H8751" s="8"/>
      <c r="I8751" s="9"/>
      <c r="J8751" s="9"/>
      <c r="K8751" s="9"/>
      <c r="L8751" s="9"/>
      <c r="V8751" s="16"/>
    </row>
    <row r="8752" spans="8:22" x14ac:dyDescent="0.2">
      <c r="H8752" s="8"/>
      <c r="I8752" s="9"/>
      <c r="J8752" s="9"/>
      <c r="K8752" s="9"/>
      <c r="L8752" s="9"/>
      <c r="V8752" s="16"/>
    </row>
    <row r="8753" spans="8:22" x14ac:dyDescent="0.2">
      <c r="H8753" s="8"/>
      <c r="I8753" s="9"/>
      <c r="J8753" s="9"/>
      <c r="K8753" s="9"/>
      <c r="L8753" s="9"/>
      <c r="V8753" s="16"/>
    </row>
    <row r="8754" spans="8:22" x14ac:dyDescent="0.2">
      <c r="H8754" s="8"/>
      <c r="I8754" s="9"/>
      <c r="J8754" s="9"/>
      <c r="K8754" s="9"/>
      <c r="L8754" s="9"/>
      <c r="V8754" s="16"/>
    </row>
    <row r="8755" spans="8:22" x14ac:dyDescent="0.2">
      <c r="H8755" s="8"/>
      <c r="I8755" s="9"/>
      <c r="J8755" s="9"/>
      <c r="K8755" s="9"/>
      <c r="L8755" s="9"/>
      <c r="V8755" s="16"/>
    </row>
    <row r="8756" spans="8:22" x14ac:dyDescent="0.2">
      <c r="H8756" s="8"/>
      <c r="I8756" s="9"/>
      <c r="J8756" s="9"/>
      <c r="K8756" s="9"/>
      <c r="L8756" s="9"/>
      <c r="V8756" s="16"/>
    </row>
    <row r="8757" spans="8:22" x14ac:dyDescent="0.2">
      <c r="H8757" s="8"/>
      <c r="I8757" s="9"/>
      <c r="J8757" s="9"/>
      <c r="K8757" s="9"/>
      <c r="L8757" s="9"/>
      <c r="V8757" s="16"/>
    </row>
    <row r="8758" spans="8:22" x14ac:dyDescent="0.2">
      <c r="H8758" s="8"/>
      <c r="I8758" s="9"/>
      <c r="J8758" s="9"/>
      <c r="K8758" s="9"/>
      <c r="L8758" s="9"/>
      <c r="V8758" s="16"/>
    </row>
    <row r="8759" spans="8:22" x14ac:dyDescent="0.2">
      <c r="H8759" s="8"/>
      <c r="I8759" s="9"/>
      <c r="J8759" s="9"/>
      <c r="K8759" s="9"/>
      <c r="L8759" s="9"/>
      <c r="V8759" s="16"/>
    </row>
    <row r="8760" spans="8:22" x14ac:dyDescent="0.2">
      <c r="H8760" s="8"/>
      <c r="I8760" s="9"/>
      <c r="J8760" s="9"/>
      <c r="K8760" s="9"/>
      <c r="L8760" s="9"/>
      <c r="V8760" s="16"/>
    </row>
    <row r="8761" spans="8:22" x14ac:dyDescent="0.2">
      <c r="H8761" s="8"/>
      <c r="I8761" s="9"/>
      <c r="J8761" s="9"/>
      <c r="K8761" s="9"/>
      <c r="L8761" s="9"/>
      <c r="V8761" s="16"/>
    </row>
    <row r="8762" spans="8:22" x14ac:dyDescent="0.2">
      <c r="H8762" s="8"/>
      <c r="I8762" s="9"/>
      <c r="J8762" s="9"/>
      <c r="K8762" s="9"/>
      <c r="L8762" s="9"/>
      <c r="V8762" s="16"/>
    </row>
    <row r="8763" spans="8:22" x14ac:dyDescent="0.2">
      <c r="H8763" s="8"/>
      <c r="I8763" s="9"/>
      <c r="J8763" s="9"/>
      <c r="K8763" s="9"/>
      <c r="L8763" s="9"/>
      <c r="V8763" s="16"/>
    </row>
    <row r="8764" spans="8:22" x14ac:dyDescent="0.2">
      <c r="H8764" s="8"/>
      <c r="I8764" s="9"/>
      <c r="J8764" s="9"/>
      <c r="K8764" s="9"/>
      <c r="L8764" s="9"/>
      <c r="V8764" s="16"/>
    </row>
    <row r="8765" spans="8:22" x14ac:dyDescent="0.2">
      <c r="H8765" s="8"/>
      <c r="I8765" s="9"/>
      <c r="J8765" s="9"/>
      <c r="K8765" s="9"/>
      <c r="L8765" s="9"/>
      <c r="V8765" s="16"/>
    </row>
    <row r="8766" spans="8:22" x14ac:dyDescent="0.2">
      <c r="H8766" s="8"/>
      <c r="I8766" s="9"/>
      <c r="J8766" s="9"/>
      <c r="K8766" s="9"/>
      <c r="L8766" s="9"/>
      <c r="V8766" s="16"/>
    </row>
    <row r="8767" spans="8:22" x14ac:dyDescent="0.2">
      <c r="H8767" s="8"/>
      <c r="I8767" s="9"/>
      <c r="J8767" s="9"/>
      <c r="K8767" s="9"/>
      <c r="L8767" s="9"/>
      <c r="V8767" s="16"/>
    </row>
    <row r="8768" spans="8:22" x14ac:dyDescent="0.2">
      <c r="H8768" s="8"/>
      <c r="I8768" s="9"/>
      <c r="J8768" s="9"/>
      <c r="K8768" s="9"/>
      <c r="L8768" s="9"/>
      <c r="V8768" s="16"/>
    </row>
    <row r="8769" spans="8:22" x14ac:dyDescent="0.2">
      <c r="H8769" s="8"/>
      <c r="I8769" s="9"/>
      <c r="J8769" s="9"/>
      <c r="K8769" s="9"/>
      <c r="L8769" s="9"/>
      <c r="V8769" s="16"/>
    </row>
    <row r="8770" spans="8:22" x14ac:dyDescent="0.2">
      <c r="H8770" s="8"/>
      <c r="I8770" s="9"/>
      <c r="J8770" s="9"/>
      <c r="K8770" s="9"/>
      <c r="L8770" s="9"/>
      <c r="V8770" s="16"/>
    </row>
    <row r="8771" spans="8:22" x14ac:dyDescent="0.2">
      <c r="H8771" s="8"/>
      <c r="I8771" s="9"/>
      <c r="J8771" s="9"/>
      <c r="K8771" s="9"/>
      <c r="L8771" s="9"/>
      <c r="V8771" s="16"/>
    </row>
    <row r="8772" spans="8:22" x14ac:dyDescent="0.2">
      <c r="H8772" s="8"/>
      <c r="I8772" s="9"/>
      <c r="J8772" s="9"/>
      <c r="K8772" s="9"/>
      <c r="L8772" s="9"/>
      <c r="V8772" s="16"/>
    </row>
    <row r="8773" spans="8:22" x14ac:dyDescent="0.2">
      <c r="H8773" s="8"/>
      <c r="I8773" s="9"/>
      <c r="J8773" s="9"/>
      <c r="K8773" s="9"/>
      <c r="L8773" s="9"/>
      <c r="V8773" s="16"/>
    </row>
    <row r="8774" spans="8:22" x14ac:dyDescent="0.2">
      <c r="H8774" s="8"/>
      <c r="I8774" s="9"/>
      <c r="J8774" s="9"/>
      <c r="K8774" s="9"/>
      <c r="L8774" s="9"/>
      <c r="V8774" s="16"/>
    </row>
    <row r="8775" spans="8:22" x14ac:dyDescent="0.2">
      <c r="H8775" s="8"/>
      <c r="I8775" s="9"/>
      <c r="J8775" s="9"/>
      <c r="K8775" s="9"/>
      <c r="L8775" s="9"/>
      <c r="V8775" s="16"/>
    </row>
    <row r="8776" spans="8:22" x14ac:dyDescent="0.2">
      <c r="H8776" s="8"/>
      <c r="I8776" s="9"/>
      <c r="J8776" s="9"/>
      <c r="K8776" s="9"/>
      <c r="L8776" s="9"/>
      <c r="V8776" s="16"/>
    </row>
    <row r="8777" spans="8:22" x14ac:dyDescent="0.2">
      <c r="H8777" s="8"/>
      <c r="I8777" s="9"/>
      <c r="J8777" s="9"/>
      <c r="K8777" s="9"/>
      <c r="L8777" s="9"/>
      <c r="V8777" s="16"/>
    </row>
    <row r="8778" spans="8:22" x14ac:dyDescent="0.2">
      <c r="H8778" s="8"/>
      <c r="I8778" s="9"/>
      <c r="J8778" s="9"/>
      <c r="K8778" s="9"/>
      <c r="L8778" s="9"/>
      <c r="V8778" s="16"/>
    </row>
    <row r="8779" spans="8:22" x14ac:dyDescent="0.2">
      <c r="H8779" s="8"/>
      <c r="I8779" s="9"/>
      <c r="J8779" s="9"/>
      <c r="K8779" s="9"/>
      <c r="L8779" s="9"/>
      <c r="V8779" s="16"/>
    </row>
    <row r="8780" spans="8:22" x14ac:dyDescent="0.2">
      <c r="H8780" s="8"/>
      <c r="I8780" s="9"/>
      <c r="J8780" s="9"/>
      <c r="K8780" s="9"/>
      <c r="L8780" s="9"/>
      <c r="V8780" s="16"/>
    </row>
    <row r="8781" spans="8:22" x14ac:dyDescent="0.2">
      <c r="H8781" s="8"/>
      <c r="I8781" s="9"/>
      <c r="J8781" s="9"/>
      <c r="K8781" s="9"/>
      <c r="L8781" s="9"/>
      <c r="V8781" s="16"/>
    </row>
    <row r="8782" spans="8:22" x14ac:dyDescent="0.2">
      <c r="H8782" s="8"/>
      <c r="I8782" s="9"/>
      <c r="J8782" s="9"/>
      <c r="K8782" s="9"/>
      <c r="L8782" s="9"/>
      <c r="V8782" s="16"/>
    </row>
    <row r="8783" spans="8:22" x14ac:dyDescent="0.2">
      <c r="H8783" s="8"/>
      <c r="I8783" s="9"/>
      <c r="J8783" s="9"/>
      <c r="K8783" s="9"/>
      <c r="L8783" s="9"/>
      <c r="V8783" s="16"/>
    </row>
    <row r="8784" spans="8:22" x14ac:dyDescent="0.2">
      <c r="H8784" s="8"/>
      <c r="I8784" s="9"/>
      <c r="J8784" s="9"/>
      <c r="K8784" s="9"/>
      <c r="L8784" s="9"/>
      <c r="V8784" s="16"/>
    </row>
    <row r="8785" spans="8:22" x14ac:dyDescent="0.2">
      <c r="H8785" s="8"/>
      <c r="I8785" s="9"/>
      <c r="J8785" s="9"/>
      <c r="K8785" s="9"/>
      <c r="L8785" s="9"/>
      <c r="V8785" s="16"/>
    </row>
    <row r="8786" spans="8:22" x14ac:dyDescent="0.2">
      <c r="H8786" s="8"/>
      <c r="I8786" s="9"/>
      <c r="J8786" s="9"/>
      <c r="K8786" s="9"/>
      <c r="L8786" s="9"/>
      <c r="V8786" s="16"/>
    </row>
    <row r="8787" spans="8:22" x14ac:dyDescent="0.2">
      <c r="H8787" s="8"/>
      <c r="I8787" s="9"/>
      <c r="J8787" s="9"/>
      <c r="K8787" s="9"/>
      <c r="L8787" s="9"/>
      <c r="V8787" s="16"/>
    </row>
    <row r="8788" spans="8:22" x14ac:dyDescent="0.2">
      <c r="H8788" s="8"/>
      <c r="I8788" s="9"/>
      <c r="J8788" s="9"/>
      <c r="K8788" s="9"/>
      <c r="L8788" s="9"/>
      <c r="V8788" s="16"/>
    </row>
    <row r="8789" spans="8:22" x14ac:dyDescent="0.2">
      <c r="H8789" s="8"/>
      <c r="I8789" s="9"/>
      <c r="J8789" s="9"/>
      <c r="K8789" s="9"/>
      <c r="L8789" s="9"/>
      <c r="V8789" s="16"/>
    </row>
    <row r="8790" spans="8:22" x14ac:dyDescent="0.2">
      <c r="H8790" s="8"/>
      <c r="I8790" s="9"/>
      <c r="J8790" s="9"/>
      <c r="K8790" s="9"/>
      <c r="L8790" s="9"/>
      <c r="V8790" s="16"/>
    </row>
    <row r="8791" spans="8:22" x14ac:dyDescent="0.2">
      <c r="H8791" s="8"/>
      <c r="I8791" s="9"/>
      <c r="J8791" s="9"/>
      <c r="K8791" s="9"/>
      <c r="L8791" s="9"/>
      <c r="V8791" s="16"/>
    </row>
    <row r="8792" spans="8:22" x14ac:dyDescent="0.2">
      <c r="H8792" s="8"/>
      <c r="I8792" s="9"/>
      <c r="J8792" s="9"/>
      <c r="K8792" s="9"/>
      <c r="L8792" s="9"/>
      <c r="V8792" s="16"/>
    </row>
    <row r="8793" spans="8:22" x14ac:dyDescent="0.2">
      <c r="H8793" s="8"/>
      <c r="I8793" s="9"/>
      <c r="J8793" s="9"/>
      <c r="K8793" s="9"/>
      <c r="L8793" s="9"/>
      <c r="V8793" s="16"/>
    </row>
    <row r="8794" spans="8:22" x14ac:dyDescent="0.2">
      <c r="H8794" s="8"/>
      <c r="I8794" s="9"/>
      <c r="J8794" s="9"/>
      <c r="K8794" s="9"/>
      <c r="L8794" s="9"/>
      <c r="V8794" s="16"/>
    </row>
    <row r="8795" spans="8:22" x14ac:dyDescent="0.2">
      <c r="H8795" s="8"/>
      <c r="I8795" s="9"/>
      <c r="J8795" s="9"/>
      <c r="K8795" s="9"/>
      <c r="L8795" s="9"/>
      <c r="V8795" s="16"/>
    </row>
    <row r="8796" spans="8:22" x14ac:dyDescent="0.2">
      <c r="H8796" s="8"/>
      <c r="I8796" s="9"/>
      <c r="J8796" s="9"/>
      <c r="K8796" s="9"/>
      <c r="L8796" s="9"/>
      <c r="V8796" s="16"/>
    </row>
    <row r="8797" spans="8:22" x14ac:dyDescent="0.2">
      <c r="H8797" s="8"/>
      <c r="I8797" s="9"/>
      <c r="J8797" s="9"/>
      <c r="K8797" s="9"/>
      <c r="L8797" s="9"/>
      <c r="V8797" s="16"/>
    </row>
    <row r="8798" spans="8:22" x14ac:dyDescent="0.2">
      <c r="H8798" s="8"/>
      <c r="I8798" s="9"/>
      <c r="J8798" s="9"/>
      <c r="K8798" s="9"/>
      <c r="L8798" s="9"/>
      <c r="V8798" s="16"/>
    </row>
    <row r="8799" spans="8:22" x14ac:dyDescent="0.2">
      <c r="H8799" s="8"/>
      <c r="I8799" s="9"/>
      <c r="J8799" s="9"/>
      <c r="K8799" s="9"/>
      <c r="L8799" s="9"/>
      <c r="V8799" s="16"/>
    </row>
    <row r="8800" spans="8:22" x14ac:dyDescent="0.2">
      <c r="H8800" s="8"/>
      <c r="I8800" s="9"/>
      <c r="J8800" s="9"/>
      <c r="K8800" s="9"/>
      <c r="L8800" s="9"/>
      <c r="V8800" s="16"/>
    </row>
    <row r="8801" spans="8:22" x14ac:dyDescent="0.2">
      <c r="H8801" s="8"/>
      <c r="I8801" s="9"/>
      <c r="J8801" s="9"/>
      <c r="K8801" s="9"/>
      <c r="L8801" s="9"/>
      <c r="V8801" s="16"/>
    </row>
    <row r="8802" spans="8:22" x14ac:dyDescent="0.2">
      <c r="H8802" s="8"/>
      <c r="I8802" s="9"/>
      <c r="J8802" s="9"/>
      <c r="K8802" s="9"/>
      <c r="L8802" s="9"/>
      <c r="V8802" s="16"/>
    </row>
    <row r="8803" spans="8:22" x14ac:dyDescent="0.2">
      <c r="H8803" s="8"/>
      <c r="I8803" s="9"/>
      <c r="J8803" s="9"/>
      <c r="K8803" s="9"/>
      <c r="L8803" s="9"/>
      <c r="V8803" s="16"/>
    </row>
    <row r="8804" spans="8:22" x14ac:dyDescent="0.2">
      <c r="H8804" s="8"/>
      <c r="I8804" s="9"/>
      <c r="J8804" s="9"/>
      <c r="K8804" s="9"/>
      <c r="L8804" s="9"/>
      <c r="V8804" s="16"/>
    </row>
    <row r="8805" spans="8:22" x14ac:dyDescent="0.2">
      <c r="H8805" s="8"/>
      <c r="I8805" s="9"/>
      <c r="J8805" s="9"/>
      <c r="K8805" s="9"/>
      <c r="L8805" s="9"/>
      <c r="V8805" s="16"/>
    </row>
    <row r="8806" spans="8:22" x14ac:dyDescent="0.2">
      <c r="H8806" s="8"/>
      <c r="I8806" s="9"/>
      <c r="J8806" s="9"/>
      <c r="K8806" s="9"/>
      <c r="L8806" s="9"/>
      <c r="V8806" s="16"/>
    </row>
    <row r="8807" spans="8:22" x14ac:dyDescent="0.2">
      <c r="H8807" s="8"/>
      <c r="I8807" s="9"/>
      <c r="J8807" s="9"/>
      <c r="K8807" s="9"/>
      <c r="L8807" s="9"/>
      <c r="V8807" s="16"/>
    </row>
    <row r="8808" spans="8:22" x14ac:dyDescent="0.2">
      <c r="H8808" s="8"/>
      <c r="I8808" s="9"/>
      <c r="J8808" s="9"/>
      <c r="K8808" s="9"/>
      <c r="L8808" s="9"/>
      <c r="V8808" s="16"/>
    </row>
    <row r="8809" spans="8:22" x14ac:dyDescent="0.2">
      <c r="H8809" s="8"/>
      <c r="I8809" s="9"/>
      <c r="J8809" s="9"/>
      <c r="K8809" s="9"/>
      <c r="L8809" s="9"/>
      <c r="V8809" s="16"/>
    </row>
    <row r="8810" spans="8:22" x14ac:dyDescent="0.2">
      <c r="H8810" s="8"/>
      <c r="I8810" s="9"/>
      <c r="J8810" s="9"/>
      <c r="K8810" s="9"/>
      <c r="L8810" s="9"/>
      <c r="V8810" s="16"/>
    </row>
    <row r="8811" spans="8:22" x14ac:dyDescent="0.2">
      <c r="H8811" s="8"/>
      <c r="I8811" s="9"/>
      <c r="J8811" s="9"/>
      <c r="K8811" s="9"/>
      <c r="L8811" s="9"/>
      <c r="V8811" s="16"/>
    </row>
    <row r="8812" spans="8:22" x14ac:dyDescent="0.2">
      <c r="H8812" s="8"/>
      <c r="I8812" s="9"/>
      <c r="J8812" s="9"/>
      <c r="K8812" s="9"/>
      <c r="L8812" s="9"/>
      <c r="V8812" s="16"/>
    </row>
    <row r="8813" spans="8:22" x14ac:dyDescent="0.2">
      <c r="H8813" s="8"/>
      <c r="I8813" s="9"/>
      <c r="J8813" s="9"/>
      <c r="K8813" s="9"/>
      <c r="L8813" s="9"/>
      <c r="V8813" s="16"/>
    </row>
    <row r="8814" spans="8:22" x14ac:dyDescent="0.2">
      <c r="H8814" s="8"/>
      <c r="I8814" s="9"/>
      <c r="J8814" s="9"/>
      <c r="K8814" s="9"/>
      <c r="L8814" s="9"/>
      <c r="V8814" s="16"/>
    </row>
    <row r="8815" spans="8:22" x14ac:dyDescent="0.2">
      <c r="H8815" s="8"/>
      <c r="I8815" s="9"/>
      <c r="J8815" s="9"/>
      <c r="K8815" s="9"/>
      <c r="L8815" s="9"/>
      <c r="V8815" s="16"/>
    </row>
    <row r="8816" spans="8:22" x14ac:dyDescent="0.2">
      <c r="H8816" s="8"/>
      <c r="I8816" s="9"/>
      <c r="J8816" s="9"/>
      <c r="K8816" s="9"/>
      <c r="L8816" s="9"/>
      <c r="V8816" s="16"/>
    </row>
    <row r="8817" spans="8:22" x14ac:dyDescent="0.2">
      <c r="H8817" s="8"/>
      <c r="I8817" s="9"/>
      <c r="J8817" s="9"/>
      <c r="K8817" s="9"/>
      <c r="L8817" s="9"/>
      <c r="V8817" s="16"/>
    </row>
    <row r="8818" spans="8:22" x14ac:dyDescent="0.2">
      <c r="H8818" s="8"/>
      <c r="I8818" s="9"/>
      <c r="J8818" s="9"/>
      <c r="K8818" s="9"/>
      <c r="L8818" s="9"/>
      <c r="V8818" s="16"/>
    </row>
    <row r="8819" spans="8:22" x14ac:dyDescent="0.2">
      <c r="H8819" s="8"/>
      <c r="I8819" s="9"/>
      <c r="J8819" s="9"/>
      <c r="K8819" s="9"/>
      <c r="L8819" s="9"/>
      <c r="V8819" s="16"/>
    </row>
    <row r="8820" spans="8:22" x14ac:dyDescent="0.2">
      <c r="H8820" s="8"/>
      <c r="I8820" s="9"/>
      <c r="J8820" s="9"/>
      <c r="K8820" s="9"/>
      <c r="L8820" s="9"/>
      <c r="V8820" s="16"/>
    </row>
    <row r="8821" spans="8:22" x14ac:dyDescent="0.2">
      <c r="H8821" s="8"/>
      <c r="I8821" s="9"/>
      <c r="J8821" s="9"/>
      <c r="K8821" s="9"/>
      <c r="L8821" s="9"/>
      <c r="V8821" s="16"/>
    </row>
    <row r="8822" spans="8:22" x14ac:dyDescent="0.2">
      <c r="H8822" s="8"/>
      <c r="I8822" s="9"/>
      <c r="J8822" s="9"/>
      <c r="K8822" s="9"/>
      <c r="L8822" s="9"/>
      <c r="V8822" s="16"/>
    </row>
    <row r="8823" spans="8:22" x14ac:dyDescent="0.2">
      <c r="H8823" s="8"/>
      <c r="I8823" s="9"/>
      <c r="J8823" s="9"/>
      <c r="K8823" s="9"/>
      <c r="L8823" s="9"/>
      <c r="V8823" s="16"/>
    </row>
    <row r="8824" spans="8:22" x14ac:dyDescent="0.2">
      <c r="H8824" s="8"/>
      <c r="I8824" s="9"/>
      <c r="J8824" s="9"/>
      <c r="K8824" s="9"/>
      <c r="L8824" s="9"/>
      <c r="V8824" s="16"/>
    </row>
    <row r="8825" spans="8:22" x14ac:dyDescent="0.2">
      <c r="H8825" s="8"/>
      <c r="I8825" s="9"/>
      <c r="J8825" s="9"/>
      <c r="K8825" s="9"/>
      <c r="L8825" s="9"/>
      <c r="V8825" s="16"/>
    </row>
    <row r="8826" spans="8:22" x14ac:dyDescent="0.2">
      <c r="H8826" s="8"/>
      <c r="I8826" s="9"/>
      <c r="J8826" s="9"/>
      <c r="K8826" s="9"/>
      <c r="L8826" s="9"/>
      <c r="V8826" s="16"/>
    </row>
    <row r="8827" spans="8:22" x14ac:dyDescent="0.2">
      <c r="H8827" s="8"/>
      <c r="I8827" s="9"/>
      <c r="J8827" s="9"/>
      <c r="K8827" s="9"/>
      <c r="L8827" s="9"/>
      <c r="V8827" s="16"/>
    </row>
    <row r="8828" spans="8:22" x14ac:dyDescent="0.2">
      <c r="H8828" s="8"/>
      <c r="I8828" s="9"/>
      <c r="J8828" s="9"/>
      <c r="K8828" s="9"/>
      <c r="L8828" s="9"/>
      <c r="V8828" s="16"/>
    </row>
    <row r="8829" spans="8:22" x14ac:dyDescent="0.2">
      <c r="H8829" s="8"/>
      <c r="I8829" s="9"/>
      <c r="J8829" s="9"/>
      <c r="K8829" s="9"/>
      <c r="L8829" s="9"/>
      <c r="V8829" s="16"/>
    </row>
    <row r="8830" spans="8:22" x14ac:dyDescent="0.2">
      <c r="H8830" s="8"/>
      <c r="I8830" s="9"/>
      <c r="J8830" s="9"/>
      <c r="K8830" s="9"/>
      <c r="L8830" s="9"/>
      <c r="V8830" s="16"/>
    </row>
    <row r="8831" spans="8:22" x14ac:dyDescent="0.2">
      <c r="H8831" s="8"/>
      <c r="I8831" s="9"/>
      <c r="J8831" s="9"/>
      <c r="K8831" s="9"/>
      <c r="L8831" s="9"/>
      <c r="V8831" s="16"/>
    </row>
    <row r="8832" spans="8:22" x14ac:dyDescent="0.2">
      <c r="H8832" s="8"/>
      <c r="I8832" s="9"/>
      <c r="J8832" s="9"/>
      <c r="K8832" s="9"/>
      <c r="L8832" s="9"/>
      <c r="V8832" s="16"/>
    </row>
    <row r="8833" spans="8:22" x14ac:dyDescent="0.2">
      <c r="H8833" s="8"/>
      <c r="I8833" s="9"/>
      <c r="J8833" s="9"/>
      <c r="K8833" s="9"/>
      <c r="L8833" s="9"/>
      <c r="V8833" s="16"/>
    </row>
    <row r="8834" spans="8:22" x14ac:dyDescent="0.2">
      <c r="H8834" s="8"/>
      <c r="I8834" s="9"/>
      <c r="J8834" s="9"/>
      <c r="K8834" s="9"/>
      <c r="L8834" s="9"/>
      <c r="V8834" s="16"/>
    </row>
    <row r="8835" spans="8:22" x14ac:dyDescent="0.2">
      <c r="H8835" s="8"/>
      <c r="I8835" s="9"/>
      <c r="J8835" s="9"/>
      <c r="K8835" s="9"/>
      <c r="L8835" s="9"/>
      <c r="V8835" s="16"/>
    </row>
    <row r="8836" spans="8:22" x14ac:dyDescent="0.2">
      <c r="H8836" s="8"/>
      <c r="I8836" s="9"/>
      <c r="J8836" s="9"/>
      <c r="K8836" s="9"/>
      <c r="L8836" s="9"/>
      <c r="V8836" s="16"/>
    </row>
    <row r="8837" spans="8:22" x14ac:dyDescent="0.2">
      <c r="H8837" s="8"/>
      <c r="I8837" s="9"/>
      <c r="J8837" s="9"/>
      <c r="K8837" s="9"/>
      <c r="L8837" s="9"/>
      <c r="V8837" s="16"/>
    </row>
    <row r="8838" spans="8:22" x14ac:dyDescent="0.2">
      <c r="H8838" s="8"/>
      <c r="I8838" s="9"/>
      <c r="J8838" s="9"/>
      <c r="K8838" s="9"/>
      <c r="L8838" s="9"/>
      <c r="V8838" s="16"/>
    </row>
    <row r="8839" spans="8:22" x14ac:dyDescent="0.2">
      <c r="H8839" s="8"/>
      <c r="I8839" s="9"/>
      <c r="J8839" s="9"/>
      <c r="K8839" s="9"/>
      <c r="L8839" s="9"/>
      <c r="V8839" s="16"/>
    </row>
    <row r="8840" spans="8:22" x14ac:dyDescent="0.2">
      <c r="H8840" s="8"/>
      <c r="I8840" s="9"/>
      <c r="J8840" s="9"/>
      <c r="K8840" s="9"/>
      <c r="L8840" s="9"/>
      <c r="V8840" s="16"/>
    </row>
    <row r="8841" spans="8:22" x14ac:dyDescent="0.2">
      <c r="H8841" s="8"/>
      <c r="I8841" s="9"/>
      <c r="J8841" s="9"/>
      <c r="K8841" s="9"/>
      <c r="L8841" s="9"/>
      <c r="V8841" s="16"/>
    </row>
    <row r="8842" spans="8:22" x14ac:dyDescent="0.2">
      <c r="H8842" s="8"/>
      <c r="I8842" s="9"/>
      <c r="J8842" s="9"/>
      <c r="K8842" s="9"/>
      <c r="L8842" s="9"/>
      <c r="V8842" s="16"/>
    </row>
    <row r="8843" spans="8:22" x14ac:dyDescent="0.2">
      <c r="H8843" s="8"/>
      <c r="I8843" s="9"/>
      <c r="J8843" s="9"/>
      <c r="K8843" s="9"/>
      <c r="L8843" s="9"/>
      <c r="V8843" s="16"/>
    </row>
    <row r="8844" spans="8:22" x14ac:dyDescent="0.2">
      <c r="H8844" s="8"/>
      <c r="I8844" s="9"/>
      <c r="J8844" s="9"/>
      <c r="K8844" s="9"/>
      <c r="L8844" s="9"/>
      <c r="V8844" s="16"/>
    </row>
    <row r="8845" spans="8:22" x14ac:dyDescent="0.2">
      <c r="H8845" s="8"/>
      <c r="I8845" s="9"/>
      <c r="J8845" s="9"/>
      <c r="K8845" s="9"/>
      <c r="L8845" s="9"/>
      <c r="V8845" s="16"/>
    </row>
    <row r="8846" spans="8:22" x14ac:dyDescent="0.2">
      <c r="H8846" s="8"/>
      <c r="I8846" s="9"/>
      <c r="J8846" s="9"/>
      <c r="K8846" s="9"/>
      <c r="L8846" s="9"/>
      <c r="V8846" s="16"/>
    </row>
    <row r="8847" spans="8:22" x14ac:dyDescent="0.2">
      <c r="H8847" s="8"/>
      <c r="I8847" s="9"/>
      <c r="J8847" s="9"/>
      <c r="K8847" s="9"/>
      <c r="L8847" s="9"/>
      <c r="V8847" s="16"/>
    </row>
    <row r="8848" spans="8:22" x14ac:dyDescent="0.2">
      <c r="H8848" s="8"/>
      <c r="I8848" s="9"/>
      <c r="J8848" s="9"/>
      <c r="K8848" s="9"/>
      <c r="L8848" s="9"/>
      <c r="V8848" s="16"/>
    </row>
    <row r="8849" spans="8:22" x14ac:dyDescent="0.2">
      <c r="H8849" s="8"/>
      <c r="I8849" s="9"/>
      <c r="J8849" s="9"/>
      <c r="K8849" s="9"/>
      <c r="L8849" s="9"/>
      <c r="V8849" s="16"/>
    </row>
    <row r="8850" spans="8:22" x14ac:dyDescent="0.2">
      <c r="H8850" s="8"/>
      <c r="I8850" s="9"/>
      <c r="J8850" s="9"/>
      <c r="K8850" s="9"/>
      <c r="L8850" s="9"/>
      <c r="V8850" s="16"/>
    </row>
    <row r="8851" spans="8:22" x14ac:dyDescent="0.2">
      <c r="H8851" s="8"/>
      <c r="I8851" s="9"/>
      <c r="J8851" s="9"/>
      <c r="K8851" s="9"/>
      <c r="L8851" s="9"/>
      <c r="V8851" s="16"/>
    </row>
    <row r="8852" spans="8:22" x14ac:dyDescent="0.2">
      <c r="H8852" s="8"/>
      <c r="I8852" s="9"/>
      <c r="J8852" s="9"/>
      <c r="K8852" s="9"/>
      <c r="L8852" s="9"/>
      <c r="V8852" s="16"/>
    </row>
    <row r="8853" spans="8:22" x14ac:dyDescent="0.2">
      <c r="H8853" s="8"/>
      <c r="I8853" s="9"/>
      <c r="J8853" s="9"/>
      <c r="K8853" s="9"/>
      <c r="L8853" s="9"/>
      <c r="V8853" s="16"/>
    </row>
    <row r="8854" spans="8:22" x14ac:dyDescent="0.2">
      <c r="H8854" s="8"/>
      <c r="I8854" s="9"/>
      <c r="J8854" s="9"/>
      <c r="K8854" s="9"/>
      <c r="L8854" s="9"/>
      <c r="V8854" s="16"/>
    </row>
    <row r="8855" spans="8:22" x14ac:dyDescent="0.2">
      <c r="H8855" s="8"/>
      <c r="I8855" s="9"/>
      <c r="J8855" s="9"/>
      <c r="K8855" s="9"/>
      <c r="L8855" s="9"/>
      <c r="V8855" s="16"/>
    </row>
    <row r="8856" spans="8:22" x14ac:dyDescent="0.2">
      <c r="H8856" s="8"/>
      <c r="I8856" s="9"/>
      <c r="J8856" s="9"/>
      <c r="K8856" s="9"/>
      <c r="L8856" s="9"/>
      <c r="V8856" s="16"/>
    </row>
    <row r="8857" spans="8:22" x14ac:dyDescent="0.2">
      <c r="H8857" s="8"/>
      <c r="I8857" s="9"/>
      <c r="J8857" s="9"/>
      <c r="K8857" s="9"/>
      <c r="L8857" s="9"/>
      <c r="V8857" s="16"/>
    </row>
    <row r="8858" spans="8:22" x14ac:dyDescent="0.2">
      <c r="H8858" s="8"/>
      <c r="I8858" s="9"/>
      <c r="J8858" s="9"/>
      <c r="K8858" s="9"/>
      <c r="L8858" s="9"/>
      <c r="V8858" s="16"/>
    </row>
    <row r="8859" spans="8:22" x14ac:dyDescent="0.2">
      <c r="H8859" s="8"/>
      <c r="I8859" s="9"/>
      <c r="J8859" s="9"/>
      <c r="K8859" s="9"/>
      <c r="L8859" s="9"/>
      <c r="V8859" s="16"/>
    </row>
    <row r="8860" spans="8:22" x14ac:dyDescent="0.2">
      <c r="H8860" s="8"/>
      <c r="I8860" s="9"/>
      <c r="J8860" s="9"/>
      <c r="K8860" s="9"/>
      <c r="L8860" s="9"/>
      <c r="V8860" s="16"/>
    </row>
    <row r="8861" spans="8:22" x14ac:dyDescent="0.2">
      <c r="H8861" s="8"/>
      <c r="I8861" s="9"/>
      <c r="J8861" s="9"/>
      <c r="K8861" s="9"/>
      <c r="L8861" s="9"/>
      <c r="V8861" s="16"/>
    </row>
    <row r="8862" spans="8:22" x14ac:dyDescent="0.2">
      <c r="H8862" s="8"/>
      <c r="I8862" s="9"/>
      <c r="J8862" s="9"/>
      <c r="K8862" s="9"/>
      <c r="L8862" s="9"/>
      <c r="V8862" s="16"/>
    </row>
    <row r="8863" spans="8:22" x14ac:dyDescent="0.2">
      <c r="H8863" s="8"/>
      <c r="I8863" s="9"/>
      <c r="J8863" s="9"/>
      <c r="K8863" s="9"/>
      <c r="L8863" s="9"/>
      <c r="V8863" s="16"/>
    </row>
    <row r="8864" spans="8:22" x14ac:dyDescent="0.2">
      <c r="H8864" s="8"/>
      <c r="I8864" s="9"/>
      <c r="J8864" s="9"/>
      <c r="K8864" s="9"/>
      <c r="L8864" s="9"/>
      <c r="V8864" s="16"/>
    </row>
    <row r="8865" spans="8:22" x14ac:dyDescent="0.2">
      <c r="H8865" s="8"/>
      <c r="I8865" s="9"/>
      <c r="J8865" s="9"/>
      <c r="K8865" s="9"/>
      <c r="L8865" s="9"/>
      <c r="V8865" s="16"/>
    </row>
    <row r="8866" spans="8:22" x14ac:dyDescent="0.2">
      <c r="H8866" s="8"/>
      <c r="I8866" s="9"/>
      <c r="J8866" s="9"/>
      <c r="K8866" s="9"/>
      <c r="L8866" s="9"/>
      <c r="V8866" s="16"/>
    </row>
    <row r="8867" spans="8:22" x14ac:dyDescent="0.2">
      <c r="H8867" s="8"/>
      <c r="I8867" s="9"/>
      <c r="J8867" s="9"/>
      <c r="K8867" s="9"/>
      <c r="L8867" s="9"/>
      <c r="V8867" s="16"/>
    </row>
    <row r="8868" spans="8:22" x14ac:dyDescent="0.2">
      <c r="H8868" s="8"/>
      <c r="I8868" s="9"/>
      <c r="J8868" s="9"/>
      <c r="K8868" s="9"/>
      <c r="L8868" s="9"/>
      <c r="V8868" s="16"/>
    </row>
    <row r="8869" spans="8:22" x14ac:dyDescent="0.2">
      <c r="H8869" s="8"/>
      <c r="I8869" s="9"/>
      <c r="J8869" s="9"/>
      <c r="K8869" s="9"/>
      <c r="L8869" s="9"/>
      <c r="V8869" s="16"/>
    </row>
    <row r="8870" spans="8:22" x14ac:dyDescent="0.2">
      <c r="H8870" s="8"/>
      <c r="I8870" s="9"/>
      <c r="J8870" s="9"/>
      <c r="K8870" s="9"/>
      <c r="L8870" s="9"/>
      <c r="V8870" s="16"/>
    </row>
    <row r="8871" spans="8:22" x14ac:dyDescent="0.2">
      <c r="H8871" s="8"/>
      <c r="I8871" s="9"/>
      <c r="J8871" s="9"/>
      <c r="K8871" s="9"/>
      <c r="L8871" s="9"/>
      <c r="V8871" s="16"/>
    </row>
    <row r="8872" spans="8:22" x14ac:dyDescent="0.2">
      <c r="H8872" s="8"/>
      <c r="I8872" s="9"/>
      <c r="J8872" s="9"/>
      <c r="K8872" s="9"/>
      <c r="L8872" s="9"/>
      <c r="V8872" s="16"/>
    </row>
    <row r="8873" spans="8:22" x14ac:dyDescent="0.2">
      <c r="H8873" s="8"/>
      <c r="I8873" s="9"/>
      <c r="J8873" s="9"/>
      <c r="K8873" s="9"/>
      <c r="L8873" s="9"/>
      <c r="V8873" s="16"/>
    </row>
    <row r="8874" spans="8:22" x14ac:dyDescent="0.2">
      <c r="H8874" s="8"/>
      <c r="I8874" s="9"/>
      <c r="J8874" s="9"/>
      <c r="K8874" s="9"/>
      <c r="L8874" s="9"/>
      <c r="V8874" s="16"/>
    </row>
    <row r="8875" spans="8:22" x14ac:dyDescent="0.2">
      <c r="H8875" s="8"/>
      <c r="I8875" s="9"/>
      <c r="J8875" s="9"/>
      <c r="K8875" s="9"/>
      <c r="L8875" s="9"/>
      <c r="V8875" s="16"/>
    </row>
    <row r="8876" spans="8:22" x14ac:dyDescent="0.2">
      <c r="H8876" s="8"/>
      <c r="I8876" s="9"/>
      <c r="J8876" s="9"/>
      <c r="K8876" s="9"/>
      <c r="L8876" s="9"/>
      <c r="V8876" s="16"/>
    </row>
    <row r="8877" spans="8:22" x14ac:dyDescent="0.2">
      <c r="H8877" s="8"/>
      <c r="I8877" s="9"/>
      <c r="J8877" s="9"/>
      <c r="K8877" s="9"/>
      <c r="L8877" s="9"/>
      <c r="V8877" s="16"/>
    </row>
    <row r="8878" spans="8:22" x14ac:dyDescent="0.2">
      <c r="H8878" s="8"/>
      <c r="I8878" s="9"/>
      <c r="J8878" s="9"/>
      <c r="K8878" s="9"/>
      <c r="L8878" s="9"/>
      <c r="V8878" s="16"/>
    </row>
    <row r="8879" spans="8:22" x14ac:dyDescent="0.2">
      <c r="H8879" s="8"/>
      <c r="I8879" s="9"/>
      <c r="J8879" s="9"/>
      <c r="K8879" s="9"/>
      <c r="L8879" s="9"/>
      <c r="V8879" s="16"/>
    </row>
    <row r="8880" spans="8:22" x14ac:dyDescent="0.2">
      <c r="H8880" s="8"/>
      <c r="I8880" s="9"/>
      <c r="J8880" s="9"/>
      <c r="K8880" s="9"/>
      <c r="L8880" s="9"/>
      <c r="V8880" s="16"/>
    </row>
    <row r="8881" spans="8:22" x14ac:dyDescent="0.2">
      <c r="H8881" s="8"/>
      <c r="I8881" s="9"/>
      <c r="J8881" s="9"/>
      <c r="K8881" s="9"/>
      <c r="L8881" s="9"/>
      <c r="V8881" s="16"/>
    </row>
    <row r="8882" spans="8:22" x14ac:dyDescent="0.2">
      <c r="H8882" s="8"/>
      <c r="I8882" s="9"/>
      <c r="J8882" s="9"/>
      <c r="K8882" s="9"/>
      <c r="L8882" s="9"/>
      <c r="V8882" s="16"/>
    </row>
    <row r="8883" spans="8:22" x14ac:dyDescent="0.2">
      <c r="H8883" s="8"/>
      <c r="I8883" s="9"/>
      <c r="J8883" s="9"/>
      <c r="K8883" s="9"/>
      <c r="L8883" s="9"/>
      <c r="V8883" s="16"/>
    </row>
    <row r="8884" spans="8:22" x14ac:dyDescent="0.2">
      <c r="H8884" s="8"/>
      <c r="I8884" s="9"/>
      <c r="J8884" s="9"/>
      <c r="K8884" s="9"/>
      <c r="L8884" s="9"/>
      <c r="V8884" s="16"/>
    </row>
    <row r="8885" spans="8:22" x14ac:dyDescent="0.2">
      <c r="H8885" s="8"/>
      <c r="I8885" s="9"/>
      <c r="J8885" s="9"/>
      <c r="K8885" s="9"/>
      <c r="L8885" s="9"/>
      <c r="V8885" s="16"/>
    </row>
    <row r="8886" spans="8:22" x14ac:dyDescent="0.2">
      <c r="H8886" s="8"/>
      <c r="I8886" s="9"/>
      <c r="J8886" s="9"/>
      <c r="K8886" s="9"/>
      <c r="L8886" s="9"/>
      <c r="V8886" s="16"/>
    </row>
    <row r="8887" spans="8:22" x14ac:dyDescent="0.2">
      <c r="H8887" s="8"/>
      <c r="I8887" s="9"/>
      <c r="J8887" s="9"/>
      <c r="K8887" s="9"/>
      <c r="L8887" s="9"/>
      <c r="V8887" s="16"/>
    </row>
    <row r="8888" spans="8:22" x14ac:dyDescent="0.2">
      <c r="H8888" s="8"/>
      <c r="I8888" s="9"/>
      <c r="J8888" s="9"/>
      <c r="K8888" s="9"/>
      <c r="L8888" s="9"/>
      <c r="V8888" s="16"/>
    </row>
    <row r="8889" spans="8:22" x14ac:dyDescent="0.2">
      <c r="H8889" s="8"/>
      <c r="I8889" s="9"/>
      <c r="J8889" s="9"/>
      <c r="K8889" s="9"/>
      <c r="L8889" s="9"/>
      <c r="V8889" s="16"/>
    </row>
    <row r="8890" spans="8:22" x14ac:dyDescent="0.2">
      <c r="H8890" s="8"/>
      <c r="I8890" s="9"/>
      <c r="J8890" s="9"/>
      <c r="K8890" s="9"/>
      <c r="L8890" s="9"/>
      <c r="V8890" s="16"/>
    </row>
    <row r="8891" spans="8:22" x14ac:dyDescent="0.2">
      <c r="H8891" s="8"/>
      <c r="I8891" s="9"/>
      <c r="J8891" s="9"/>
      <c r="K8891" s="9"/>
      <c r="L8891" s="9"/>
      <c r="V8891" s="16"/>
    </row>
    <row r="8892" spans="8:22" x14ac:dyDescent="0.2">
      <c r="H8892" s="8"/>
      <c r="I8892" s="9"/>
      <c r="J8892" s="9"/>
      <c r="K8892" s="9"/>
      <c r="L8892" s="9"/>
      <c r="V8892" s="16"/>
    </row>
    <row r="8893" spans="8:22" x14ac:dyDescent="0.2">
      <c r="H8893" s="8"/>
      <c r="I8893" s="9"/>
      <c r="J8893" s="9"/>
      <c r="K8893" s="9"/>
      <c r="L8893" s="9"/>
      <c r="V8893" s="16"/>
    </row>
    <row r="8894" spans="8:22" x14ac:dyDescent="0.2">
      <c r="H8894" s="8"/>
      <c r="I8894" s="9"/>
      <c r="J8894" s="9"/>
      <c r="K8894" s="9"/>
      <c r="L8894" s="9"/>
      <c r="V8894" s="16"/>
    </row>
    <row r="8895" spans="8:22" x14ac:dyDescent="0.2">
      <c r="H8895" s="8"/>
      <c r="I8895" s="9"/>
      <c r="J8895" s="9"/>
      <c r="K8895" s="9"/>
      <c r="L8895" s="9"/>
      <c r="V8895" s="16"/>
    </row>
    <row r="8896" spans="8:22" x14ac:dyDescent="0.2">
      <c r="H8896" s="8"/>
      <c r="I8896" s="9"/>
      <c r="J8896" s="9"/>
      <c r="K8896" s="9"/>
      <c r="L8896" s="9"/>
      <c r="V8896" s="16"/>
    </row>
    <row r="8897" spans="8:22" x14ac:dyDescent="0.2">
      <c r="H8897" s="8"/>
      <c r="I8897" s="9"/>
      <c r="J8897" s="9"/>
      <c r="K8897" s="9"/>
      <c r="L8897" s="9"/>
      <c r="V8897" s="16"/>
    </row>
    <row r="8898" spans="8:22" x14ac:dyDescent="0.2">
      <c r="H8898" s="8"/>
      <c r="I8898" s="9"/>
      <c r="J8898" s="9"/>
      <c r="K8898" s="9"/>
      <c r="L8898" s="9"/>
      <c r="V8898" s="16"/>
    </row>
    <row r="8899" spans="8:22" x14ac:dyDescent="0.2">
      <c r="H8899" s="8"/>
      <c r="I8899" s="9"/>
      <c r="J8899" s="9"/>
      <c r="K8899" s="9"/>
      <c r="L8899" s="9"/>
      <c r="V8899" s="16"/>
    </row>
    <row r="8900" spans="8:22" x14ac:dyDescent="0.2">
      <c r="H8900" s="8"/>
      <c r="I8900" s="9"/>
      <c r="J8900" s="9"/>
      <c r="K8900" s="9"/>
      <c r="L8900" s="9"/>
      <c r="V8900" s="16"/>
    </row>
    <row r="8901" spans="8:22" x14ac:dyDescent="0.2">
      <c r="H8901" s="8"/>
      <c r="I8901" s="9"/>
      <c r="J8901" s="9"/>
      <c r="K8901" s="9"/>
      <c r="L8901" s="9"/>
      <c r="V8901" s="16"/>
    </row>
    <row r="8902" spans="8:22" x14ac:dyDescent="0.2">
      <c r="H8902" s="8"/>
      <c r="I8902" s="9"/>
      <c r="J8902" s="9"/>
      <c r="K8902" s="9"/>
      <c r="L8902" s="9"/>
      <c r="V8902" s="16"/>
    </row>
    <row r="8903" spans="8:22" x14ac:dyDescent="0.2">
      <c r="H8903" s="8"/>
      <c r="I8903" s="9"/>
      <c r="J8903" s="9"/>
      <c r="K8903" s="9"/>
      <c r="L8903" s="9"/>
      <c r="V8903" s="16"/>
    </row>
    <row r="8904" spans="8:22" x14ac:dyDescent="0.2">
      <c r="H8904" s="8"/>
      <c r="I8904" s="9"/>
      <c r="J8904" s="9"/>
      <c r="K8904" s="9"/>
      <c r="L8904" s="9"/>
      <c r="V8904" s="16"/>
    </row>
    <row r="8905" spans="8:22" x14ac:dyDescent="0.2">
      <c r="H8905" s="8"/>
      <c r="I8905" s="9"/>
      <c r="J8905" s="9"/>
      <c r="K8905" s="9"/>
      <c r="L8905" s="9"/>
      <c r="V8905" s="16"/>
    </row>
    <row r="8906" spans="8:22" x14ac:dyDescent="0.2">
      <c r="H8906" s="8"/>
      <c r="I8906" s="9"/>
      <c r="J8906" s="9"/>
      <c r="K8906" s="9"/>
      <c r="L8906" s="9"/>
      <c r="V8906" s="16"/>
    </row>
    <row r="8907" spans="8:22" x14ac:dyDescent="0.2">
      <c r="H8907" s="8"/>
      <c r="I8907" s="9"/>
      <c r="J8907" s="9"/>
      <c r="K8907" s="9"/>
      <c r="L8907" s="9"/>
      <c r="V8907" s="16"/>
    </row>
    <row r="8908" spans="8:22" x14ac:dyDescent="0.2">
      <c r="H8908" s="8"/>
      <c r="I8908" s="9"/>
      <c r="J8908" s="9"/>
      <c r="K8908" s="9"/>
      <c r="L8908" s="9"/>
      <c r="V8908" s="16"/>
    </row>
    <row r="8909" spans="8:22" x14ac:dyDescent="0.2">
      <c r="H8909" s="8"/>
      <c r="I8909" s="9"/>
      <c r="J8909" s="9"/>
      <c r="K8909" s="9"/>
      <c r="L8909" s="9"/>
      <c r="V8909" s="16"/>
    </row>
    <row r="8910" spans="8:22" x14ac:dyDescent="0.2">
      <c r="H8910" s="8"/>
      <c r="I8910" s="9"/>
      <c r="J8910" s="9"/>
      <c r="K8910" s="9"/>
      <c r="L8910" s="9"/>
      <c r="V8910" s="16"/>
    </row>
    <row r="8911" spans="8:22" x14ac:dyDescent="0.2">
      <c r="H8911" s="8"/>
      <c r="I8911" s="9"/>
      <c r="J8911" s="9"/>
      <c r="K8911" s="9"/>
      <c r="L8911" s="9"/>
      <c r="V8911" s="16"/>
    </row>
    <row r="8912" spans="8:22" x14ac:dyDescent="0.2">
      <c r="H8912" s="8"/>
      <c r="I8912" s="9"/>
      <c r="J8912" s="9"/>
      <c r="K8912" s="9"/>
      <c r="L8912" s="9"/>
      <c r="V8912" s="16"/>
    </row>
    <row r="8913" spans="8:22" x14ac:dyDescent="0.2">
      <c r="H8913" s="8"/>
      <c r="I8913" s="9"/>
      <c r="J8913" s="9"/>
      <c r="K8913" s="9"/>
      <c r="L8913" s="9"/>
      <c r="V8913" s="16"/>
    </row>
    <row r="8914" spans="8:22" x14ac:dyDescent="0.2">
      <c r="H8914" s="8"/>
      <c r="I8914" s="9"/>
      <c r="J8914" s="9"/>
      <c r="K8914" s="9"/>
      <c r="L8914" s="9"/>
      <c r="V8914" s="16"/>
    </row>
    <row r="8915" spans="8:22" x14ac:dyDescent="0.2">
      <c r="H8915" s="8"/>
      <c r="I8915" s="9"/>
      <c r="J8915" s="9"/>
      <c r="K8915" s="9"/>
      <c r="L8915" s="9"/>
      <c r="V8915" s="16"/>
    </row>
    <row r="8916" spans="8:22" x14ac:dyDescent="0.2">
      <c r="H8916" s="8"/>
      <c r="I8916" s="9"/>
      <c r="J8916" s="9"/>
      <c r="K8916" s="9"/>
      <c r="L8916" s="9"/>
      <c r="V8916" s="16"/>
    </row>
    <row r="8917" spans="8:22" x14ac:dyDescent="0.2">
      <c r="H8917" s="8"/>
      <c r="I8917" s="9"/>
      <c r="J8917" s="9"/>
      <c r="K8917" s="9"/>
      <c r="L8917" s="9"/>
      <c r="V8917" s="16"/>
    </row>
    <row r="8918" spans="8:22" x14ac:dyDescent="0.2">
      <c r="H8918" s="8"/>
      <c r="I8918" s="9"/>
      <c r="J8918" s="9"/>
      <c r="K8918" s="9"/>
      <c r="L8918" s="9"/>
      <c r="V8918" s="16"/>
    </row>
    <row r="8919" spans="8:22" x14ac:dyDescent="0.2">
      <c r="H8919" s="8"/>
      <c r="I8919" s="9"/>
      <c r="J8919" s="9"/>
      <c r="K8919" s="9"/>
      <c r="L8919" s="9"/>
      <c r="V8919" s="16"/>
    </row>
    <row r="8920" spans="8:22" x14ac:dyDescent="0.2">
      <c r="H8920" s="8"/>
      <c r="I8920" s="9"/>
      <c r="J8920" s="9"/>
      <c r="K8920" s="9"/>
      <c r="L8920" s="9"/>
      <c r="V8920" s="16"/>
    </row>
    <row r="8921" spans="8:22" x14ac:dyDescent="0.2">
      <c r="H8921" s="8"/>
      <c r="I8921" s="9"/>
      <c r="J8921" s="9"/>
      <c r="K8921" s="9"/>
      <c r="L8921" s="9"/>
      <c r="V8921" s="16"/>
    </row>
    <row r="8922" spans="8:22" x14ac:dyDescent="0.2">
      <c r="H8922" s="8"/>
      <c r="I8922" s="9"/>
      <c r="J8922" s="9"/>
      <c r="K8922" s="9"/>
      <c r="L8922" s="9"/>
      <c r="V8922" s="16"/>
    </row>
    <row r="8923" spans="8:22" x14ac:dyDescent="0.2">
      <c r="H8923" s="8"/>
      <c r="I8923" s="9"/>
      <c r="J8923" s="9"/>
      <c r="K8923" s="9"/>
      <c r="L8923" s="9"/>
      <c r="V8923" s="16"/>
    </row>
    <row r="8924" spans="8:22" x14ac:dyDescent="0.2">
      <c r="H8924" s="8"/>
      <c r="I8924" s="9"/>
      <c r="J8924" s="9"/>
      <c r="K8924" s="9"/>
      <c r="L8924" s="9"/>
      <c r="V8924" s="16"/>
    </row>
    <row r="8925" spans="8:22" x14ac:dyDescent="0.2">
      <c r="H8925" s="8"/>
      <c r="I8925" s="9"/>
      <c r="J8925" s="9"/>
      <c r="K8925" s="9"/>
      <c r="L8925" s="9"/>
      <c r="V8925" s="16"/>
    </row>
    <row r="8926" spans="8:22" x14ac:dyDescent="0.2">
      <c r="H8926" s="8"/>
      <c r="I8926" s="9"/>
      <c r="J8926" s="9"/>
      <c r="K8926" s="9"/>
      <c r="L8926" s="9"/>
      <c r="V8926" s="16"/>
    </row>
    <row r="8927" spans="8:22" x14ac:dyDescent="0.2">
      <c r="H8927" s="8"/>
      <c r="I8927" s="9"/>
      <c r="J8927" s="9"/>
      <c r="K8927" s="9"/>
      <c r="L8927" s="9"/>
      <c r="V8927" s="16"/>
    </row>
    <row r="8928" spans="8:22" x14ac:dyDescent="0.2">
      <c r="H8928" s="8"/>
      <c r="I8928" s="9"/>
      <c r="J8928" s="9"/>
      <c r="K8928" s="9"/>
      <c r="L8928" s="9"/>
      <c r="V8928" s="16"/>
    </row>
    <row r="8929" spans="8:22" x14ac:dyDescent="0.2">
      <c r="H8929" s="8"/>
      <c r="I8929" s="9"/>
      <c r="J8929" s="9"/>
      <c r="K8929" s="9"/>
      <c r="L8929" s="9"/>
      <c r="V8929" s="16"/>
    </row>
    <row r="8930" spans="8:22" x14ac:dyDescent="0.2">
      <c r="H8930" s="8"/>
      <c r="I8930" s="9"/>
      <c r="J8930" s="9"/>
      <c r="K8930" s="9"/>
      <c r="L8930" s="9"/>
      <c r="V8930" s="16"/>
    </row>
    <row r="8931" spans="8:22" x14ac:dyDescent="0.2">
      <c r="H8931" s="8"/>
      <c r="I8931" s="9"/>
      <c r="J8931" s="9"/>
      <c r="K8931" s="9"/>
      <c r="L8931" s="9"/>
      <c r="V8931" s="16"/>
    </row>
    <row r="8932" spans="8:22" x14ac:dyDescent="0.2">
      <c r="H8932" s="8"/>
      <c r="I8932" s="9"/>
      <c r="J8932" s="9"/>
      <c r="K8932" s="9"/>
      <c r="L8932" s="9"/>
      <c r="V8932" s="16"/>
    </row>
    <row r="8933" spans="8:22" x14ac:dyDescent="0.2">
      <c r="H8933" s="8"/>
      <c r="I8933" s="9"/>
      <c r="J8933" s="9"/>
      <c r="K8933" s="9"/>
      <c r="L8933" s="9"/>
      <c r="V8933" s="16"/>
    </row>
    <row r="8934" spans="8:22" x14ac:dyDescent="0.2">
      <c r="H8934" s="8"/>
      <c r="I8934" s="9"/>
      <c r="J8934" s="9"/>
      <c r="K8934" s="9"/>
      <c r="L8934" s="9"/>
      <c r="V8934" s="16"/>
    </row>
    <row r="8935" spans="8:22" x14ac:dyDescent="0.2">
      <c r="H8935" s="8"/>
      <c r="I8935" s="9"/>
      <c r="J8935" s="9"/>
      <c r="K8935" s="9"/>
      <c r="L8935" s="9"/>
      <c r="V8935" s="16"/>
    </row>
    <row r="8936" spans="8:22" x14ac:dyDescent="0.2">
      <c r="H8936" s="8"/>
      <c r="I8936" s="9"/>
      <c r="J8936" s="9"/>
      <c r="K8936" s="9"/>
      <c r="L8936" s="9"/>
      <c r="V8936" s="16"/>
    </row>
    <row r="8937" spans="8:22" x14ac:dyDescent="0.2">
      <c r="H8937" s="8"/>
      <c r="I8937" s="9"/>
      <c r="J8937" s="9"/>
      <c r="K8937" s="9"/>
      <c r="L8937" s="9"/>
      <c r="V8937" s="16"/>
    </row>
    <row r="8938" spans="8:22" x14ac:dyDescent="0.2">
      <c r="H8938" s="8"/>
      <c r="I8938" s="9"/>
      <c r="J8938" s="9"/>
      <c r="K8938" s="9"/>
      <c r="L8938" s="9"/>
      <c r="V8938" s="16"/>
    </row>
    <row r="8939" spans="8:22" x14ac:dyDescent="0.2">
      <c r="H8939" s="8"/>
      <c r="I8939" s="9"/>
      <c r="J8939" s="9"/>
      <c r="K8939" s="9"/>
      <c r="L8939" s="9"/>
      <c r="V8939" s="16"/>
    </row>
    <row r="8940" spans="8:22" x14ac:dyDescent="0.2">
      <c r="H8940" s="8"/>
      <c r="I8940" s="9"/>
      <c r="J8940" s="9"/>
      <c r="K8940" s="9"/>
      <c r="L8940" s="9"/>
      <c r="V8940" s="16"/>
    </row>
    <row r="8941" spans="8:22" x14ac:dyDescent="0.2">
      <c r="H8941" s="8"/>
      <c r="I8941" s="9"/>
      <c r="J8941" s="9"/>
      <c r="K8941" s="9"/>
      <c r="L8941" s="9"/>
      <c r="V8941" s="16"/>
    </row>
    <row r="8942" spans="8:22" x14ac:dyDescent="0.2">
      <c r="H8942" s="8"/>
      <c r="I8942" s="9"/>
      <c r="J8942" s="9"/>
      <c r="K8942" s="9"/>
      <c r="L8942" s="9"/>
      <c r="V8942" s="16"/>
    </row>
    <row r="8943" spans="8:22" x14ac:dyDescent="0.2">
      <c r="H8943" s="8"/>
      <c r="I8943" s="9"/>
      <c r="J8943" s="9"/>
      <c r="K8943" s="9"/>
      <c r="L8943" s="9"/>
      <c r="V8943" s="16"/>
    </row>
    <row r="8944" spans="8:22" x14ac:dyDescent="0.2">
      <c r="H8944" s="8"/>
      <c r="I8944" s="9"/>
      <c r="J8944" s="9"/>
      <c r="K8944" s="9"/>
      <c r="L8944" s="9"/>
      <c r="V8944" s="16"/>
    </row>
    <row r="8945" spans="8:22" x14ac:dyDescent="0.2">
      <c r="H8945" s="8"/>
      <c r="I8945" s="9"/>
      <c r="J8945" s="9"/>
      <c r="K8945" s="9"/>
      <c r="L8945" s="9"/>
      <c r="V8945" s="16"/>
    </row>
    <row r="8946" spans="8:22" x14ac:dyDescent="0.2">
      <c r="H8946" s="8"/>
      <c r="I8946" s="9"/>
      <c r="J8946" s="9"/>
      <c r="K8946" s="9"/>
      <c r="L8946" s="9"/>
      <c r="V8946" s="16"/>
    </row>
    <row r="8947" spans="8:22" x14ac:dyDescent="0.2">
      <c r="H8947" s="8"/>
      <c r="I8947" s="9"/>
      <c r="J8947" s="9"/>
      <c r="K8947" s="9"/>
      <c r="L8947" s="9"/>
      <c r="V8947" s="16"/>
    </row>
    <row r="8948" spans="8:22" x14ac:dyDescent="0.2">
      <c r="H8948" s="8"/>
      <c r="I8948" s="9"/>
      <c r="J8948" s="9"/>
      <c r="K8948" s="9"/>
      <c r="L8948" s="9"/>
      <c r="V8948" s="16"/>
    </row>
    <row r="8949" spans="8:22" x14ac:dyDescent="0.2">
      <c r="H8949" s="8"/>
      <c r="I8949" s="9"/>
      <c r="J8949" s="9"/>
      <c r="K8949" s="9"/>
      <c r="L8949" s="9"/>
      <c r="V8949" s="16"/>
    </row>
    <row r="8950" spans="8:22" x14ac:dyDescent="0.2">
      <c r="H8950" s="8"/>
      <c r="I8950" s="9"/>
      <c r="J8950" s="9"/>
      <c r="K8950" s="9"/>
      <c r="L8950" s="9"/>
      <c r="V8950" s="16"/>
    </row>
    <row r="8951" spans="8:22" x14ac:dyDescent="0.2">
      <c r="H8951" s="8"/>
      <c r="I8951" s="9"/>
      <c r="J8951" s="9"/>
      <c r="K8951" s="9"/>
      <c r="L8951" s="9"/>
      <c r="V8951" s="16"/>
    </row>
    <row r="8952" spans="8:22" x14ac:dyDescent="0.2">
      <c r="H8952" s="8"/>
      <c r="I8952" s="9"/>
      <c r="J8952" s="9"/>
      <c r="K8952" s="9"/>
      <c r="L8952" s="9"/>
      <c r="V8952" s="16"/>
    </row>
    <row r="8953" spans="8:22" x14ac:dyDescent="0.2">
      <c r="H8953" s="8"/>
      <c r="I8953" s="9"/>
      <c r="J8953" s="9"/>
      <c r="K8953" s="9"/>
      <c r="L8953" s="9"/>
      <c r="V8953" s="16"/>
    </row>
    <row r="8954" spans="8:22" x14ac:dyDescent="0.2">
      <c r="H8954" s="8"/>
      <c r="I8954" s="9"/>
      <c r="J8954" s="9"/>
      <c r="K8954" s="9"/>
      <c r="L8954" s="9"/>
      <c r="V8954" s="16"/>
    </row>
    <row r="8955" spans="8:22" x14ac:dyDescent="0.2">
      <c r="H8955" s="8"/>
      <c r="I8955" s="9"/>
      <c r="J8955" s="9"/>
      <c r="K8955" s="9"/>
      <c r="L8955" s="9"/>
      <c r="V8955" s="16"/>
    </row>
    <row r="8956" spans="8:22" x14ac:dyDescent="0.2">
      <c r="H8956" s="8"/>
      <c r="I8956" s="9"/>
      <c r="J8956" s="9"/>
      <c r="K8956" s="9"/>
      <c r="L8956" s="9"/>
      <c r="V8956" s="16"/>
    </row>
    <row r="8957" spans="8:22" x14ac:dyDescent="0.2">
      <c r="H8957" s="8"/>
      <c r="I8957" s="9"/>
      <c r="J8957" s="9"/>
      <c r="K8957" s="9"/>
      <c r="L8957" s="9"/>
      <c r="V8957" s="16"/>
    </row>
    <row r="8958" spans="8:22" x14ac:dyDescent="0.2">
      <c r="H8958" s="8"/>
      <c r="I8958" s="9"/>
      <c r="J8958" s="9"/>
      <c r="K8958" s="9"/>
      <c r="L8958" s="9"/>
      <c r="V8958" s="16"/>
    </row>
    <row r="8959" spans="8:22" x14ac:dyDescent="0.2">
      <c r="H8959" s="8"/>
      <c r="I8959" s="9"/>
      <c r="J8959" s="9"/>
      <c r="K8959" s="9"/>
      <c r="L8959" s="9"/>
      <c r="V8959" s="16"/>
    </row>
    <row r="8960" spans="8:22" x14ac:dyDescent="0.2">
      <c r="H8960" s="8"/>
      <c r="I8960" s="9"/>
      <c r="J8960" s="9"/>
      <c r="K8960" s="9"/>
      <c r="L8960" s="9"/>
      <c r="V8960" s="16"/>
    </row>
    <row r="8961" spans="8:22" x14ac:dyDescent="0.2">
      <c r="H8961" s="8"/>
      <c r="I8961" s="9"/>
      <c r="J8961" s="9"/>
      <c r="K8961" s="9"/>
      <c r="L8961" s="9"/>
      <c r="V8961" s="16"/>
    </row>
    <row r="8962" spans="8:22" x14ac:dyDescent="0.2">
      <c r="H8962" s="8"/>
      <c r="I8962" s="9"/>
      <c r="J8962" s="9"/>
      <c r="K8962" s="9"/>
      <c r="L8962" s="9"/>
      <c r="V8962" s="16"/>
    </row>
    <row r="8963" spans="8:22" x14ac:dyDescent="0.2">
      <c r="H8963" s="8"/>
      <c r="I8963" s="9"/>
      <c r="J8963" s="9"/>
      <c r="K8963" s="9"/>
      <c r="L8963" s="9"/>
      <c r="V8963" s="16"/>
    </row>
    <row r="8964" spans="8:22" x14ac:dyDescent="0.2">
      <c r="H8964" s="8"/>
      <c r="I8964" s="9"/>
      <c r="J8964" s="9"/>
      <c r="K8964" s="9"/>
      <c r="L8964" s="9"/>
      <c r="V8964" s="16"/>
    </row>
    <row r="8965" spans="8:22" x14ac:dyDescent="0.2">
      <c r="H8965" s="8"/>
      <c r="I8965" s="9"/>
      <c r="J8965" s="9"/>
      <c r="K8965" s="9"/>
      <c r="L8965" s="9"/>
      <c r="V8965" s="16"/>
    </row>
    <row r="8966" spans="8:22" x14ac:dyDescent="0.2">
      <c r="H8966" s="8"/>
      <c r="I8966" s="9"/>
      <c r="J8966" s="9"/>
      <c r="K8966" s="9"/>
      <c r="L8966" s="9"/>
      <c r="V8966" s="16"/>
    </row>
    <row r="8967" spans="8:22" x14ac:dyDescent="0.2">
      <c r="H8967" s="8"/>
      <c r="I8967" s="9"/>
      <c r="J8967" s="9"/>
      <c r="K8967" s="9"/>
      <c r="L8967" s="9"/>
      <c r="V8967" s="16"/>
    </row>
    <row r="8968" spans="8:22" x14ac:dyDescent="0.2">
      <c r="H8968" s="8"/>
      <c r="I8968" s="9"/>
      <c r="J8968" s="9"/>
      <c r="K8968" s="9"/>
      <c r="L8968" s="9"/>
      <c r="V8968" s="16"/>
    </row>
    <row r="8969" spans="8:22" x14ac:dyDescent="0.2">
      <c r="H8969" s="8"/>
      <c r="I8969" s="9"/>
      <c r="J8969" s="9"/>
      <c r="K8969" s="9"/>
      <c r="L8969" s="9"/>
      <c r="V8969" s="16"/>
    </row>
    <row r="8970" spans="8:22" x14ac:dyDescent="0.2">
      <c r="H8970" s="8"/>
      <c r="I8970" s="9"/>
      <c r="J8970" s="9"/>
      <c r="K8970" s="9"/>
      <c r="L8970" s="9"/>
      <c r="V8970" s="16"/>
    </row>
    <row r="8971" spans="8:22" x14ac:dyDescent="0.2">
      <c r="H8971" s="8"/>
      <c r="I8971" s="9"/>
      <c r="J8971" s="9"/>
      <c r="K8971" s="9"/>
      <c r="L8971" s="9"/>
      <c r="V8971" s="16"/>
    </row>
    <row r="8972" spans="8:22" x14ac:dyDescent="0.2">
      <c r="H8972" s="8"/>
      <c r="I8972" s="9"/>
      <c r="J8972" s="9"/>
      <c r="K8972" s="9"/>
      <c r="L8972" s="9"/>
      <c r="V8972" s="16"/>
    </row>
    <row r="8973" spans="8:22" x14ac:dyDescent="0.2">
      <c r="H8973" s="8"/>
      <c r="I8973" s="9"/>
      <c r="J8973" s="9"/>
      <c r="K8973" s="9"/>
      <c r="L8973" s="9"/>
      <c r="V8973" s="16"/>
    </row>
    <row r="8974" spans="8:22" x14ac:dyDescent="0.2">
      <c r="H8974" s="8"/>
      <c r="I8974" s="9"/>
      <c r="J8974" s="9"/>
      <c r="K8974" s="9"/>
      <c r="L8974" s="9"/>
      <c r="V8974" s="16"/>
    </row>
    <row r="8975" spans="8:22" x14ac:dyDescent="0.2">
      <c r="H8975" s="8"/>
      <c r="I8975" s="9"/>
      <c r="J8975" s="9"/>
      <c r="K8975" s="9"/>
      <c r="L8975" s="9"/>
      <c r="V8975" s="16"/>
    </row>
    <row r="8976" spans="8:22" x14ac:dyDescent="0.2">
      <c r="H8976" s="8"/>
      <c r="I8976" s="9"/>
      <c r="J8976" s="9"/>
      <c r="K8976" s="9"/>
      <c r="L8976" s="9"/>
      <c r="V8976" s="16"/>
    </row>
    <row r="8977" spans="8:22" x14ac:dyDescent="0.2">
      <c r="H8977" s="8"/>
      <c r="I8977" s="9"/>
      <c r="J8977" s="9"/>
      <c r="K8977" s="9"/>
      <c r="L8977" s="9"/>
      <c r="V8977" s="16"/>
    </row>
    <row r="8978" spans="8:22" x14ac:dyDescent="0.2">
      <c r="H8978" s="8"/>
      <c r="I8978" s="9"/>
      <c r="J8978" s="9"/>
      <c r="K8978" s="9"/>
      <c r="L8978" s="9"/>
      <c r="V8978" s="16"/>
    </row>
    <row r="8979" spans="8:22" x14ac:dyDescent="0.2">
      <c r="H8979" s="8"/>
      <c r="I8979" s="9"/>
      <c r="J8979" s="9"/>
      <c r="K8979" s="9"/>
      <c r="L8979" s="9"/>
      <c r="V8979" s="16"/>
    </row>
    <row r="8980" spans="8:22" x14ac:dyDescent="0.2">
      <c r="H8980" s="8"/>
      <c r="I8980" s="9"/>
      <c r="J8980" s="9"/>
      <c r="K8980" s="9"/>
      <c r="L8980" s="9"/>
      <c r="V8980" s="16"/>
    </row>
    <row r="8981" spans="8:22" x14ac:dyDescent="0.2">
      <c r="H8981" s="8"/>
      <c r="I8981" s="9"/>
      <c r="J8981" s="9"/>
      <c r="K8981" s="9"/>
      <c r="L8981" s="9"/>
      <c r="V8981" s="16"/>
    </row>
    <row r="8982" spans="8:22" x14ac:dyDescent="0.2">
      <c r="H8982" s="8"/>
      <c r="I8982" s="9"/>
      <c r="J8982" s="9"/>
      <c r="K8982" s="9"/>
      <c r="L8982" s="9"/>
      <c r="V8982" s="16"/>
    </row>
    <row r="8983" spans="8:22" x14ac:dyDescent="0.2">
      <c r="H8983" s="8"/>
      <c r="I8983" s="9"/>
      <c r="J8983" s="9"/>
      <c r="K8983" s="9"/>
      <c r="L8983" s="9"/>
      <c r="V8983" s="16"/>
    </row>
    <row r="8984" spans="8:22" x14ac:dyDescent="0.2">
      <c r="H8984" s="8"/>
      <c r="I8984" s="9"/>
      <c r="J8984" s="9"/>
      <c r="K8984" s="9"/>
      <c r="L8984" s="9"/>
      <c r="V8984" s="16"/>
    </row>
    <row r="8985" spans="8:22" x14ac:dyDescent="0.2">
      <c r="H8985" s="8"/>
      <c r="I8985" s="9"/>
      <c r="J8985" s="9"/>
      <c r="K8985" s="9"/>
      <c r="L8985" s="9"/>
      <c r="V8985" s="16"/>
    </row>
    <row r="8986" spans="8:22" x14ac:dyDescent="0.2">
      <c r="H8986" s="8"/>
      <c r="I8986" s="9"/>
      <c r="J8986" s="9"/>
      <c r="K8986" s="9"/>
      <c r="L8986" s="9"/>
      <c r="V8986" s="16"/>
    </row>
    <row r="8987" spans="8:22" x14ac:dyDescent="0.2">
      <c r="H8987" s="8"/>
      <c r="I8987" s="9"/>
      <c r="J8987" s="9"/>
      <c r="K8987" s="9"/>
      <c r="L8987" s="9"/>
      <c r="V8987" s="16"/>
    </row>
    <row r="8988" spans="8:22" x14ac:dyDescent="0.2">
      <c r="H8988" s="8"/>
      <c r="I8988" s="9"/>
      <c r="J8988" s="9"/>
      <c r="K8988" s="9"/>
      <c r="L8988" s="9"/>
      <c r="V8988" s="16"/>
    </row>
    <row r="8989" spans="8:22" x14ac:dyDescent="0.2">
      <c r="H8989" s="8"/>
      <c r="I8989" s="9"/>
      <c r="J8989" s="9"/>
      <c r="K8989" s="9"/>
      <c r="L8989" s="9"/>
      <c r="V8989" s="16"/>
    </row>
    <row r="8990" spans="8:22" x14ac:dyDescent="0.2">
      <c r="H8990" s="8"/>
      <c r="I8990" s="9"/>
      <c r="J8990" s="9"/>
      <c r="K8990" s="9"/>
      <c r="L8990" s="9"/>
      <c r="V8990" s="16"/>
    </row>
    <row r="8991" spans="8:22" x14ac:dyDescent="0.2">
      <c r="H8991" s="8"/>
      <c r="I8991" s="9"/>
      <c r="J8991" s="9"/>
      <c r="K8991" s="9"/>
      <c r="L8991" s="9"/>
      <c r="V8991" s="16"/>
    </row>
    <row r="8992" spans="8:22" x14ac:dyDescent="0.2">
      <c r="H8992" s="8"/>
      <c r="I8992" s="9"/>
      <c r="J8992" s="9"/>
      <c r="K8992" s="9"/>
      <c r="L8992" s="9"/>
      <c r="V8992" s="16"/>
    </row>
    <row r="8993" spans="8:22" x14ac:dyDescent="0.2">
      <c r="H8993" s="8"/>
      <c r="I8993" s="9"/>
      <c r="J8993" s="9"/>
      <c r="K8993" s="9"/>
      <c r="L8993" s="9"/>
      <c r="V8993" s="16"/>
    </row>
    <row r="8994" spans="8:22" x14ac:dyDescent="0.2">
      <c r="H8994" s="8"/>
      <c r="I8994" s="9"/>
      <c r="J8994" s="9"/>
      <c r="K8994" s="9"/>
      <c r="L8994" s="9"/>
      <c r="V8994" s="16"/>
    </row>
    <row r="8995" spans="8:22" x14ac:dyDescent="0.2">
      <c r="H8995" s="8"/>
      <c r="I8995" s="9"/>
      <c r="J8995" s="9"/>
      <c r="K8995" s="9"/>
      <c r="L8995" s="9"/>
      <c r="V8995" s="16"/>
    </row>
    <row r="8996" spans="8:22" x14ac:dyDescent="0.2">
      <c r="H8996" s="8"/>
      <c r="I8996" s="9"/>
      <c r="J8996" s="9"/>
      <c r="K8996" s="9"/>
      <c r="L8996" s="9"/>
      <c r="V8996" s="16"/>
    </row>
    <row r="8997" spans="8:22" x14ac:dyDescent="0.2">
      <c r="H8997" s="8"/>
      <c r="I8997" s="9"/>
      <c r="J8997" s="9"/>
      <c r="K8997" s="9"/>
      <c r="L8997" s="9"/>
      <c r="V8997" s="16"/>
    </row>
    <row r="8998" spans="8:22" x14ac:dyDescent="0.2">
      <c r="H8998" s="8"/>
      <c r="I8998" s="9"/>
      <c r="J8998" s="9"/>
      <c r="K8998" s="9"/>
      <c r="L8998" s="9"/>
      <c r="V8998" s="16"/>
    </row>
    <row r="8999" spans="8:22" x14ac:dyDescent="0.2">
      <c r="H8999" s="8"/>
      <c r="I8999" s="9"/>
      <c r="J8999" s="9"/>
      <c r="K8999" s="9"/>
      <c r="L8999" s="9"/>
      <c r="V8999" s="16"/>
    </row>
    <row r="9000" spans="8:22" x14ac:dyDescent="0.2">
      <c r="H9000" s="8"/>
      <c r="I9000" s="9"/>
      <c r="J9000" s="9"/>
      <c r="K9000" s="9"/>
      <c r="L9000" s="9"/>
      <c r="V9000" s="16"/>
    </row>
    <row r="9001" spans="8:22" x14ac:dyDescent="0.2">
      <c r="H9001" s="8"/>
      <c r="I9001" s="9"/>
      <c r="J9001" s="9"/>
      <c r="K9001" s="9"/>
      <c r="L9001" s="9"/>
      <c r="V9001" s="16"/>
    </row>
    <row r="9002" spans="8:22" x14ac:dyDescent="0.2">
      <c r="H9002" s="8"/>
      <c r="I9002" s="9"/>
      <c r="J9002" s="9"/>
      <c r="K9002" s="9"/>
      <c r="L9002" s="9"/>
      <c r="V9002" s="16"/>
    </row>
    <row r="9003" spans="8:22" x14ac:dyDescent="0.2">
      <c r="H9003" s="8"/>
      <c r="I9003" s="9"/>
      <c r="J9003" s="9"/>
      <c r="K9003" s="9"/>
      <c r="L9003" s="9"/>
      <c r="V9003" s="16"/>
    </row>
    <row r="9004" spans="8:22" x14ac:dyDescent="0.2">
      <c r="H9004" s="8"/>
      <c r="I9004" s="9"/>
      <c r="J9004" s="9"/>
      <c r="K9004" s="9"/>
      <c r="L9004" s="9"/>
      <c r="V9004" s="16"/>
    </row>
    <row r="9005" spans="8:22" x14ac:dyDescent="0.2">
      <c r="H9005" s="8"/>
      <c r="I9005" s="9"/>
      <c r="J9005" s="9"/>
      <c r="K9005" s="9"/>
      <c r="L9005" s="9"/>
      <c r="V9005" s="16"/>
    </row>
    <row r="9006" spans="8:22" x14ac:dyDescent="0.2">
      <c r="H9006" s="8"/>
      <c r="I9006" s="9"/>
      <c r="J9006" s="9"/>
      <c r="K9006" s="9"/>
      <c r="L9006" s="9"/>
      <c r="V9006" s="16"/>
    </row>
    <row r="9007" spans="8:22" x14ac:dyDescent="0.2">
      <c r="H9007" s="8"/>
      <c r="I9007" s="9"/>
      <c r="J9007" s="9"/>
      <c r="K9007" s="9"/>
      <c r="L9007" s="9"/>
      <c r="V9007" s="16"/>
    </row>
    <row r="9008" spans="8:22" x14ac:dyDescent="0.2">
      <c r="H9008" s="8"/>
      <c r="I9008" s="9"/>
      <c r="J9008" s="9"/>
      <c r="K9008" s="9"/>
      <c r="L9008" s="9"/>
      <c r="V9008" s="16"/>
    </row>
    <row r="9009" spans="8:22" x14ac:dyDescent="0.2">
      <c r="H9009" s="8"/>
      <c r="I9009" s="9"/>
      <c r="J9009" s="9"/>
      <c r="K9009" s="9"/>
      <c r="L9009" s="9"/>
      <c r="V9009" s="16"/>
    </row>
    <row r="9010" spans="8:22" x14ac:dyDescent="0.2">
      <c r="H9010" s="8"/>
      <c r="I9010" s="9"/>
      <c r="J9010" s="9"/>
      <c r="K9010" s="9"/>
      <c r="L9010" s="9"/>
      <c r="V9010" s="16"/>
    </row>
    <row r="9011" spans="8:22" x14ac:dyDescent="0.2">
      <c r="H9011" s="8"/>
      <c r="I9011" s="9"/>
      <c r="J9011" s="9"/>
      <c r="K9011" s="9"/>
      <c r="L9011" s="9"/>
      <c r="V9011" s="16"/>
    </row>
    <row r="9012" spans="8:22" x14ac:dyDescent="0.2">
      <c r="H9012" s="8"/>
      <c r="I9012" s="9"/>
      <c r="J9012" s="9"/>
      <c r="K9012" s="9"/>
      <c r="L9012" s="9"/>
      <c r="V9012" s="16"/>
    </row>
    <row r="9013" spans="8:22" x14ac:dyDescent="0.2">
      <c r="H9013" s="8"/>
      <c r="I9013" s="9"/>
      <c r="J9013" s="9"/>
      <c r="K9013" s="9"/>
      <c r="L9013" s="9"/>
      <c r="V9013" s="16"/>
    </row>
    <row r="9014" spans="8:22" x14ac:dyDescent="0.2">
      <c r="H9014" s="8"/>
      <c r="I9014" s="9"/>
      <c r="J9014" s="9"/>
      <c r="K9014" s="9"/>
      <c r="L9014" s="9"/>
      <c r="V9014" s="16"/>
    </row>
    <row r="9015" spans="8:22" x14ac:dyDescent="0.2">
      <c r="H9015" s="8"/>
      <c r="I9015" s="9"/>
      <c r="J9015" s="9"/>
      <c r="K9015" s="9"/>
      <c r="L9015" s="9"/>
      <c r="V9015" s="16"/>
    </row>
    <row r="9016" spans="8:22" x14ac:dyDescent="0.2">
      <c r="H9016" s="8"/>
      <c r="I9016" s="9"/>
      <c r="J9016" s="9"/>
      <c r="K9016" s="9"/>
      <c r="L9016" s="9"/>
      <c r="V9016" s="16"/>
    </row>
    <row r="9017" spans="8:22" x14ac:dyDescent="0.2">
      <c r="H9017" s="8"/>
      <c r="I9017" s="9"/>
      <c r="J9017" s="9"/>
      <c r="K9017" s="9"/>
      <c r="L9017" s="9"/>
      <c r="V9017" s="16"/>
    </row>
    <row r="9018" spans="8:22" x14ac:dyDescent="0.2">
      <c r="H9018" s="8"/>
      <c r="I9018" s="9"/>
      <c r="J9018" s="9"/>
      <c r="K9018" s="9"/>
      <c r="L9018" s="9"/>
      <c r="V9018" s="16"/>
    </row>
    <row r="9019" spans="8:22" x14ac:dyDescent="0.2">
      <c r="H9019" s="8"/>
      <c r="I9019" s="9"/>
      <c r="J9019" s="9"/>
      <c r="K9019" s="9"/>
      <c r="L9019" s="9"/>
      <c r="V9019" s="16"/>
    </row>
    <row r="9020" spans="8:22" x14ac:dyDescent="0.2">
      <c r="H9020" s="8"/>
      <c r="I9020" s="9"/>
      <c r="J9020" s="9"/>
      <c r="K9020" s="9"/>
      <c r="L9020" s="9"/>
      <c r="V9020" s="16"/>
    </row>
    <row r="9021" spans="8:22" x14ac:dyDescent="0.2">
      <c r="H9021" s="8"/>
      <c r="I9021" s="9"/>
      <c r="J9021" s="9"/>
      <c r="K9021" s="9"/>
      <c r="L9021" s="9"/>
      <c r="V9021" s="16"/>
    </row>
    <row r="9022" spans="8:22" x14ac:dyDescent="0.2">
      <c r="H9022" s="8"/>
      <c r="I9022" s="9"/>
      <c r="J9022" s="9"/>
      <c r="K9022" s="9"/>
      <c r="L9022" s="9"/>
      <c r="V9022" s="16"/>
    </row>
    <row r="9023" spans="8:22" x14ac:dyDescent="0.2">
      <c r="H9023" s="8"/>
      <c r="I9023" s="9"/>
      <c r="J9023" s="9"/>
      <c r="K9023" s="9"/>
      <c r="L9023" s="9"/>
      <c r="V9023" s="16"/>
    </row>
    <row r="9024" spans="8:22" x14ac:dyDescent="0.2">
      <c r="H9024" s="8"/>
      <c r="I9024" s="9"/>
      <c r="J9024" s="9"/>
      <c r="K9024" s="9"/>
      <c r="L9024" s="9"/>
      <c r="V9024" s="16"/>
    </row>
    <row r="9025" spans="8:22" x14ac:dyDescent="0.2">
      <c r="H9025" s="8"/>
      <c r="I9025" s="9"/>
      <c r="J9025" s="9"/>
      <c r="K9025" s="9"/>
      <c r="L9025" s="9"/>
      <c r="V9025" s="16"/>
    </row>
    <row r="9026" spans="8:22" x14ac:dyDescent="0.2">
      <c r="H9026" s="8"/>
      <c r="I9026" s="9"/>
      <c r="J9026" s="9"/>
      <c r="K9026" s="9"/>
      <c r="L9026" s="9"/>
      <c r="V9026" s="16"/>
    </row>
    <row r="9027" spans="8:22" x14ac:dyDescent="0.2">
      <c r="H9027" s="8"/>
      <c r="I9027" s="9"/>
      <c r="J9027" s="9"/>
      <c r="K9027" s="9"/>
      <c r="L9027" s="9"/>
      <c r="V9027" s="16"/>
    </row>
    <row r="9028" spans="8:22" x14ac:dyDescent="0.2">
      <c r="H9028" s="8"/>
      <c r="I9028" s="9"/>
      <c r="J9028" s="9"/>
      <c r="K9028" s="9"/>
      <c r="L9028" s="9"/>
      <c r="V9028" s="16"/>
    </row>
    <row r="9029" spans="8:22" x14ac:dyDescent="0.2">
      <c r="H9029" s="8"/>
      <c r="I9029" s="9"/>
      <c r="J9029" s="9"/>
      <c r="K9029" s="9"/>
      <c r="L9029" s="9"/>
      <c r="V9029" s="16"/>
    </row>
    <row r="9030" spans="8:22" x14ac:dyDescent="0.2">
      <c r="H9030" s="8"/>
      <c r="I9030" s="9"/>
      <c r="J9030" s="9"/>
      <c r="K9030" s="9"/>
      <c r="L9030" s="9"/>
      <c r="V9030" s="16"/>
    </row>
    <row r="9031" spans="8:22" x14ac:dyDescent="0.2">
      <c r="H9031" s="8"/>
      <c r="I9031" s="9"/>
      <c r="J9031" s="9"/>
      <c r="K9031" s="9"/>
      <c r="L9031" s="9"/>
      <c r="V9031" s="16"/>
    </row>
    <row r="9032" spans="8:22" x14ac:dyDescent="0.2">
      <c r="H9032" s="8"/>
      <c r="I9032" s="9"/>
      <c r="J9032" s="9"/>
      <c r="K9032" s="9"/>
      <c r="L9032" s="9"/>
      <c r="V9032" s="16"/>
    </row>
    <row r="9033" spans="8:22" x14ac:dyDescent="0.2">
      <c r="H9033" s="8"/>
      <c r="I9033" s="9"/>
      <c r="J9033" s="9"/>
      <c r="K9033" s="9"/>
      <c r="L9033" s="9"/>
      <c r="V9033" s="16"/>
    </row>
    <row r="9034" spans="8:22" x14ac:dyDescent="0.2">
      <c r="H9034" s="8"/>
      <c r="I9034" s="9"/>
      <c r="J9034" s="9"/>
      <c r="K9034" s="9"/>
      <c r="L9034" s="9"/>
      <c r="V9034" s="16"/>
    </row>
    <row r="9035" spans="8:22" x14ac:dyDescent="0.2">
      <c r="H9035" s="8"/>
      <c r="I9035" s="9"/>
      <c r="J9035" s="9"/>
      <c r="K9035" s="9"/>
      <c r="L9035" s="9"/>
      <c r="V9035" s="16"/>
    </row>
    <row r="9036" spans="8:22" x14ac:dyDescent="0.2">
      <c r="H9036" s="8"/>
      <c r="I9036" s="9"/>
      <c r="J9036" s="9"/>
      <c r="K9036" s="9"/>
      <c r="L9036" s="9"/>
      <c r="V9036" s="16"/>
    </row>
    <row r="9037" spans="8:22" x14ac:dyDescent="0.2">
      <c r="H9037" s="8"/>
      <c r="I9037" s="9"/>
      <c r="J9037" s="9"/>
      <c r="K9037" s="9"/>
      <c r="L9037" s="9"/>
      <c r="V9037" s="16"/>
    </row>
    <row r="9038" spans="8:22" x14ac:dyDescent="0.2">
      <c r="H9038" s="8"/>
      <c r="I9038" s="9"/>
      <c r="J9038" s="9"/>
      <c r="K9038" s="9"/>
      <c r="L9038" s="9"/>
      <c r="V9038" s="16"/>
    </row>
    <row r="9039" spans="8:22" x14ac:dyDescent="0.2">
      <c r="H9039" s="8"/>
      <c r="I9039" s="9"/>
      <c r="J9039" s="9"/>
      <c r="K9039" s="9"/>
      <c r="L9039" s="9"/>
      <c r="V9039" s="16"/>
    </row>
    <row r="9040" spans="8:22" x14ac:dyDescent="0.2">
      <c r="H9040" s="8"/>
      <c r="I9040" s="9"/>
      <c r="J9040" s="9"/>
      <c r="K9040" s="9"/>
      <c r="L9040" s="9"/>
      <c r="V9040" s="16"/>
    </row>
    <row r="9041" spans="8:22" x14ac:dyDescent="0.2">
      <c r="H9041" s="8"/>
      <c r="I9041" s="9"/>
      <c r="J9041" s="9"/>
      <c r="K9041" s="9"/>
      <c r="L9041" s="9"/>
      <c r="V9041" s="16"/>
    </row>
    <row r="9042" spans="8:22" x14ac:dyDescent="0.2">
      <c r="H9042" s="8"/>
      <c r="I9042" s="9"/>
      <c r="J9042" s="9"/>
      <c r="K9042" s="9"/>
      <c r="L9042" s="9"/>
      <c r="V9042" s="16"/>
    </row>
    <row r="9043" spans="8:22" x14ac:dyDescent="0.2">
      <c r="H9043" s="8"/>
      <c r="I9043" s="9"/>
      <c r="J9043" s="9"/>
      <c r="K9043" s="9"/>
      <c r="L9043" s="9"/>
      <c r="V9043" s="16"/>
    </row>
    <row r="9044" spans="8:22" x14ac:dyDescent="0.2">
      <c r="H9044" s="8"/>
      <c r="I9044" s="9"/>
      <c r="J9044" s="9"/>
      <c r="K9044" s="9"/>
      <c r="L9044" s="9"/>
      <c r="V9044" s="16"/>
    </row>
    <row r="9045" spans="8:22" x14ac:dyDescent="0.2">
      <c r="H9045" s="8"/>
      <c r="I9045" s="9"/>
      <c r="J9045" s="9"/>
      <c r="K9045" s="9"/>
      <c r="L9045" s="9"/>
      <c r="V9045" s="16"/>
    </row>
    <row r="9046" spans="8:22" x14ac:dyDescent="0.2">
      <c r="H9046" s="8"/>
      <c r="I9046" s="9"/>
      <c r="J9046" s="9"/>
      <c r="K9046" s="9"/>
      <c r="L9046" s="9"/>
      <c r="V9046" s="16"/>
    </row>
    <row r="9047" spans="8:22" x14ac:dyDescent="0.2">
      <c r="H9047" s="8"/>
      <c r="I9047" s="9"/>
      <c r="J9047" s="9"/>
      <c r="K9047" s="9"/>
      <c r="L9047" s="9"/>
      <c r="V9047" s="16"/>
    </row>
    <row r="9048" spans="8:22" x14ac:dyDescent="0.2">
      <c r="H9048" s="8"/>
      <c r="I9048" s="9"/>
      <c r="J9048" s="9"/>
      <c r="K9048" s="9"/>
      <c r="L9048" s="9"/>
      <c r="V9048" s="16"/>
    </row>
    <row r="9049" spans="8:22" x14ac:dyDescent="0.2">
      <c r="H9049" s="8"/>
      <c r="I9049" s="9"/>
      <c r="J9049" s="9"/>
      <c r="K9049" s="9"/>
      <c r="L9049" s="9"/>
      <c r="V9049" s="16"/>
    </row>
    <row r="9050" spans="8:22" x14ac:dyDescent="0.2">
      <c r="H9050" s="8"/>
      <c r="I9050" s="9"/>
      <c r="J9050" s="9"/>
      <c r="K9050" s="9"/>
      <c r="L9050" s="9"/>
      <c r="V9050" s="16"/>
    </row>
    <row r="9051" spans="8:22" x14ac:dyDescent="0.2">
      <c r="H9051" s="8"/>
      <c r="I9051" s="9"/>
      <c r="J9051" s="9"/>
      <c r="K9051" s="9"/>
      <c r="L9051" s="9"/>
      <c r="V9051" s="16"/>
    </row>
    <row r="9052" spans="8:22" x14ac:dyDescent="0.2">
      <c r="H9052" s="8"/>
      <c r="I9052" s="9"/>
      <c r="J9052" s="9"/>
      <c r="K9052" s="9"/>
      <c r="L9052" s="9"/>
      <c r="V9052" s="16"/>
    </row>
    <row r="9053" spans="8:22" x14ac:dyDescent="0.2">
      <c r="H9053" s="8"/>
      <c r="I9053" s="9"/>
      <c r="J9053" s="9"/>
      <c r="K9053" s="9"/>
      <c r="L9053" s="9"/>
      <c r="V9053" s="16"/>
    </row>
    <row r="9054" spans="8:22" x14ac:dyDescent="0.2">
      <c r="H9054" s="8"/>
      <c r="I9054" s="9"/>
      <c r="J9054" s="9"/>
      <c r="K9054" s="9"/>
      <c r="L9054" s="9"/>
      <c r="V9054" s="16"/>
    </row>
    <row r="9055" spans="8:22" x14ac:dyDescent="0.2">
      <c r="H9055" s="8"/>
      <c r="I9055" s="9"/>
      <c r="J9055" s="9"/>
      <c r="K9055" s="9"/>
      <c r="L9055" s="9"/>
      <c r="V9055" s="16"/>
    </row>
    <row r="9056" spans="8:22" x14ac:dyDescent="0.2">
      <c r="H9056" s="8"/>
      <c r="I9056" s="9"/>
      <c r="J9056" s="9"/>
      <c r="K9056" s="9"/>
      <c r="L9056" s="9"/>
      <c r="V9056" s="16"/>
    </row>
    <row r="9057" spans="8:22" x14ac:dyDescent="0.2">
      <c r="H9057" s="8"/>
      <c r="I9057" s="9"/>
      <c r="J9057" s="9"/>
      <c r="K9057" s="9"/>
      <c r="L9057" s="9"/>
      <c r="V9057" s="16"/>
    </row>
    <row r="9058" spans="8:22" x14ac:dyDescent="0.2">
      <c r="H9058" s="8"/>
      <c r="I9058" s="9"/>
      <c r="J9058" s="9"/>
      <c r="K9058" s="9"/>
      <c r="L9058" s="9"/>
      <c r="V9058" s="16"/>
    </row>
    <row r="9059" spans="8:22" x14ac:dyDescent="0.2">
      <c r="H9059" s="8"/>
      <c r="I9059" s="9"/>
      <c r="J9059" s="9"/>
      <c r="K9059" s="9"/>
      <c r="L9059" s="9"/>
      <c r="V9059" s="16"/>
    </row>
    <row r="9060" spans="8:22" x14ac:dyDescent="0.2">
      <c r="H9060" s="8"/>
      <c r="I9060" s="9"/>
      <c r="J9060" s="9"/>
      <c r="K9060" s="9"/>
      <c r="L9060" s="9"/>
      <c r="V9060" s="16"/>
    </row>
    <row r="9061" spans="8:22" x14ac:dyDescent="0.2">
      <c r="H9061" s="8"/>
      <c r="I9061" s="9"/>
      <c r="J9061" s="9"/>
      <c r="K9061" s="9"/>
      <c r="L9061" s="9"/>
      <c r="V9061" s="16"/>
    </row>
    <row r="9062" spans="8:22" x14ac:dyDescent="0.2">
      <c r="H9062" s="8"/>
      <c r="I9062" s="9"/>
      <c r="J9062" s="9"/>
      <c r="K9062" s="9"/>
      <c r="L9062" s="9"/>
      <c r="V9062" s="16"/>
    </row>
    <row r="9063" spans="8:22" x14ac:dyDescent="0.2">
      <c r="H9063" s="8"/>
      <c r="I9063" s="9"/>
      <c r="J9063" s="9"/>
      <c r="K9063" s="9"/>
      <c r="L9063" s="9"/>
      <c r="V9063" s="16"/>
    </row>
    <row r="9064" spans="8:22" x14ac:dyDescent="0.2">
      <c r="H9064" s="8"/>
      <c r="I9064" s="9"/>
      <c r="J9064" s="9"/>
      <c r="K9064" s="9"/>
      <c r="L9064" s="9"/>
      <c r="V9064" s="16"/>
    </row>
    <row r="9065" spans="8:22" x14ac:dyDescent="0.2">
      <c r="H9065" s="8"/>
      <c r="I9065" s="9"/>
      <c r="J9065" s="9"/>
      <c r="K9065" s="9"/>
      <c r="L9065" s="9"/>
      <c r="V9065" s="16"/>
    </row>
    <row r="9066" spans="8:22" x14ac:dyDescent="0.2">
      <c r="H9066" s="8"/>
      <c r="I9066" s="9"/>
      <c r="J9066" s="9"/>
      <c r="K9066" s="9"/>
      <c r="L9066" s="9"/>
      <c r="V9066" s="16"/>
    </row>
    <row r="9067" spans="8:22" x14ac:dyDescent="0.2">
      <c r="H9067" s="8"/>
      <c r="I9067" s="9"/>
      <c r="J9067" s="9"/>
      <c r="K9067" s="9"/>
      <c r="L9067" s="9"/>
      <c r="V9067" s="16"/>
    </row>
    <row r="9068" spans="8:22" x14ac:dyDescent="0.2">
      <c r="H9068" s="8"/>
      <c r="I9068" s="9"/>
      <c r="J9068" s="9"/>
      <c r="K9068" s="9"/>
      <c r="L9068" s="9"/>
      <c r="V9068" s="16"/>
    </row>
    <row r="9069" spans="8:22" x14ac:dyDescent="0.2">
      <c r="H9069" s="8"/>
      <c r="I9069" s="9"/>
      <c r="J9069" s="9"/>
      <c r="K9069" s="9"/>
      <c r="L9069" s="9"/>
      <c r="V9069" s="16"/>
    </row>
    <row r="9070" spans="8:22" x14ac:dyDescent="0.2">
      <c r="H9070" s="8"/>
      <c r="I9070" s="9"/>
      <c r="J9070" s="9"/>
      <c r="K9070" s="9"/>
      <c r="L9070" s="9"/>
      <c r="V9070" s="16"/>
    </row>
    <row r="9071" spans="8:22" x14ac:dyDescent="0.2">
      <c r="H9071" s="8"/>
      <c r="I9071" s="9"/>
      <c r="J9071" s="9"/>
      <c r="K9071" s="9"/>
      <c r="L9071" s="9"/>
      <c r="V9071" s="16"/>
    </row>
    <row r="9072" spans="8:22" x14ac:dyDescent="0.2">
      <c r="H9072" s="8"/>
      <c r="I9072" s="9"/>
      <c r="J9072" s="9"/>
      <c r="K9072" s="9"/>
      <c r="L9072" s="9"/>
      <c r="V9072" s="16"/>
    </row>
    <row r="9073" spans="8:22" x14ac:dyDescent="0.2">
      <c r="H9073" s="8"/>
      <c r="I9073" s="9"/>
      <c r="J9073" s="9"/>
      <c r="K9073" s="9"/>
      <c r="L9073" s="9"/>
      <c r="V9073" s="16"/>
    </row>
    <row r="9074" spans="8:22" x14ac:dyDescent="0.2">
      <c r="H9074" s="8"/>
      <c r="I9074" s="9"/>
      <c r="J9074" s="9"/>
      <c r="K9074" s="9"/>
      <c r="L9074" s="9"/>
      <c r="V9074" s="16"/>
    </row>
    <row r="9075" spans="8:22" x14ac:dyDescent="0.2">
      <c r="H9075" s="8"/>
      <c r="I9075" s="9"/>
      <c r="J9075" s="9"/>
      <c r="K9075" s="9"/>
      <c r="L9075" s="9"/>
      <c r="V9075" s="16"/>
    </row>
    <row r="9076" spans="8:22" x14ac:dyDescent="0.2">
      <c r="H9076" s="8"/>
      <c r="I9076" s="9"/>
      <c r="J9076" s="9"/>
      <c r="K9076" s="9"/>
      <c r="L9076" s="9"/>
      <c r="V9076" s="16"/>
    </row>
    <row r="9077" spans="8:22" x14ac:dyDescent="0.2">
      <c r="H9077" s="8"/>
      <c r="I9077" s="9"/>
      <c r="J9077" s="9"/>
      <c r="K9077" s="9"/>
      <c r="L9077" s="9"/>
      <c r="V9077" s="16"/>
    </row>
    <row r="9078" spans="8:22" x14ac:dyDescent="0.2">
      <c r="H9078" s="8"/>
      <c r="I9078" s="9"/>
      <c r="J9078" s="9"/>
      <c r="K9078" s="9"/>
      <c r="L9078" s="9"/>
      <c r="V9078" s="16"/>
    </row>
    <row r="9079" spans="8:22" x14ac:dyDescent="0.2">
      <c r="H9079" s="8"/>
      <c r="I9079" s="9"/>
      <c r="J9079" s="9"/>
      <c r="K9079" s="9"/>
      <c r="L9079" s="9"/>
      <c r="V9079" s="16"/>
    </row>
    <row r="9080" spans="8:22" x14ac:dyDescent="0.2">
      <c r="H9080" s="8"/>
      <c r="I9080" s="9"/>
      <c r="J9080" s="9"/>
      <c r="K9080" s="9"/>
      <c r="L9080" s="9"/>
      <c r="V9080" s="16"/>
    </row>
    <row r="9081" spans="8:22" x14ac:dyDescent="0.2">
      <c r="H9081" s="8"/>
      <c r="I9081" s="9"/>
      <c r="J9081" s="9"/>
      <c r="K9081" s="9"/>
      <c r="L9081" s="9"/>
      <c r="V9081" s="16"/>
    </row>
    <row r="9082" spans="8:22" x14ac:dyDescent="0.2">
      <c r="H9082" s="8"/>
      <c r="I9082" s="9"/>
      <c r="J9082" s="9"/>
      <c r="K9082" s="9"/>
      <c r="L9082" s="9"/>
      <c r="V9082" s="16"/>
    </row>
    <row r="9083" spans="8:22" x14ac:dyDescent="0.2">
      <c r="H9083" s="8"/>
      <c r="I9083" s="9"/>
      <c r="J9083" s="9"/>
      <c r="K9083" s="9"/>
      <c r="L9083" s="9"/>
      <c r="V9083" s="16"/>
    </row>
    <row r="9084" spans="8:22" x14ac:dyDescent="0.2">
      <c r="H9084" s="8"/>
      <c r="I9084" s="9"/>
      <c r="J9084" s="9"/>
      <c r="K9084" s="9"/>
      <c r="L9084" s="9"/>
      <c r="V9084" s="16"/>
    </row>
    <row r="9085" spans="8:22" x14ac:dyDescent="0.2">
      <c r="H9085" s="8"/>
      <c r="I9085" s="9"/>
      <c r="J9085" s="9"/>
      <c r="K9085" s="9"/>
      <c r="L9085" s="9"/>
      <c r="V9085" s="16"/>
    </row>
    <row r="9086" spans="8:22" x14ac:dyDescent="0.2">
      <c r="H9086" s="8"/>
      <c r="I9086" s="9"/>
      <c r="J9086" s="9"/>
      <c r="K9086" s="9"/>
      <c r="L9086" s="9"/>
      <c r="V9086" s="16"/>
    </row>
    <row r="9087" spans="8:22" x14ac:dyDescent="0.2">
      <c r="H9087" s="8"/>
      <c r="I9087" s="9"/>
      <c r="J9087" s="9"/>
      <c r="K9087" s="9"/>
      <c r="L9087" s="9"/>
      <c r="V9087" s="16"/>
    </row>
    <row r="9088" spans="8:22" x14ac:dyDescent="0.2">
      <c r="H9088" s="8"/>
      <c r="I9088" s="9"/>
      <c r="J9088" s="9"/>
      <c r="K9088" s="9"/>
      <c r="L9088" s="9"/>
      <c r="V9088" s="16"/>
    </row>
    <row r="9089" spans="8:22" x14ac:dyDescent="0.2">
      <c r="H9089" s="8"/>
      <c r="I9089" s="9"/>
      <c r="J9089" s="9"/>
      <c r="K9089" s="9"/>
      <c r="L9089" s="9"/>
      <c r="V9089" s="16"/>
    </row>
    <row r="9090" spans="8:22" x14ac:dyDescent="0.2">
      <c r="H9090" s="8"/>
      <c r="I9090" s="9"/>
      <c r="J9090" s="9"/>
      <c r="K9090" s="9"/>
      <c r="L9090" s="9"/>
      <c r="V9090" s="16"/>
    </row>
    <row r="9091" spans="8:22" x14ac:dyDescent="0.2">
      <c r="H9091" s="8"/>
      <c r="I9091" s="9"/>
      <c r="J9091" s="9"/>
      <c r="K9091" s="9"/>
      <c r="L9091" s="9"/>
      <c r="V9091" s="16"/>
    </row>
    <row r="9092" spans="8:22" x14ac:dyDescent="0.2">
      <c r="H9092" s="8"/>
      <c r="I9092" s="9"/>
      <c r="J9092" s="9"/>
      <c r="K9092" s="9"/>
      <c r="L9092" s="9"/>
      <c r="V9092" s="16"/>
    </row>
    <row r="9093" spans="8:22" x14ac:dyDescent="0.2">
      <c r="H9093" s="8"/>
      <c r="I9093" s="9"/>
      <c r="J9093" s="9"/>
      <c r="K9093" s="9"/>
      <c r="L9093" s="9"/>
      <c r="V9093" s="16"/>
    </row>
    <row r="9094" spans="8:22" x14ac:dyDescent="0.2">
      <c r="H9094" s="8"/>
      <c r="I9094" s="9"/>
      <c r="J9094" s="9"/>
      <c r="K9094" s="9"/>
      <c r="L9094" s="9"/>
      <c r="V9094" s="16"/>
    </row>
    <row r="9095" spans="8:22" x14ac:dyDescent="0.2">
      <c r="H9095" s="8"/>
      <c r="I9095" s="9"/>
      <c r="J9095" s="9"/>
      <c r="K9095" s="9"/>
      <c r="L9095" s="9"/>
      <c r="V9095" s="16"/>
    </row>
    <row r="9096" spans="8:22" x14ac:dyDescent="0.2">
      <c r="H9096" s="8"/>
      <c r="I9096" s="9"/>
      <c r="J9096" s="9"/>
      <c r="K9096" s="9"/>
      <c r="L9096" s="9"/>
      <c r="V9096" s="16"/>
    </row>
    <row r="9097" spans="8:22" x14ac:dyDescent="0.2">
      <c r="H9097" s="8"/>
      <c r="I9097" s="9"/>
      <c r="J9097" s="9"/>
      <c r="K9097" s="9"/>
      <c r="L9097" s="9"/>
      <c r="V9097" s="16"/>
    </row>
    <row r="9098" spans="8:22" x14ac:dyDescent="0.2">
      <c r="H9098" s="8"/>
      <c r="I9098" s="9"/>
      <c r="J9098" s="9"/>
      <c r="K9098" s="9"/>
      <c r="L9098" s="9"/>
      <c r="V9098" s="16"/>
    </row>
    <row r="9099" spans="8:22" x14ac:dyDescent="0.2">
      <c r="H9099" s="8"/>
      <c r="I9099" s="9"/>
      <c r="J9099" s="9"/>
      <c r="K9099" s="9"/>
      <c r="L9099" s="9"/>
      <c r="V9099" s="16"/>
    </row>
    <row r="9100" spans="8:22" x14ac:dyDescent="0.2">
      <c r="H9100" s="8"/>
      <c r="I9100" s="9"/>
      <c r="J9100" s="9"/>
      <c r="K9100" s="9"/>
      <c r="L9100" s="9"/>
      <c r="V9100" s="16"/>
    </row>
    <row r="9101" spans="8:22" x14ac:dyDescent="0.2">
      <c r="H9101" s="8"/>
      <c r="I9101" s="9"/>
      <c r="J9101" s="9"/>
      <c r="K9101" s="9"/>
      <c r="L9101" s="9"/>
      <c r="V9101" s="16"/>
    </row>
    <row r="9102" spans="8:22" x14ac:dyDescent="0.2">
      <c r="H9102" s="8"/>
      <c r="I9102" s="9"/>
      <c r="J9102" s="9"/>
      <c r="K9102" s="9"/>
      <c r="L9102" s="9"/>
      <c r="V9102" s="16"/>
    </row>
    <row r="9103" spans="8:22" x14ac:dyDescent="0.2">
      <c r="H9103" s="8"/>
      <c r="I9103" s="9"/>
      <c r="J9103" s="9"/>
      <c r="K9103" s="9"/>
      <c r="L9103" s="9"/>
      <c r="V9103" s="16"/>
    </row>
    <row r="9104" spans="8:22" x14ac:dyDescent="0.2">
      <c r="H9104" s="8"/>
      <c r="I9104" s="9"/>
      <c r="J9104" s="9"/>
      <c r="K9104" s="9"/>
      <c r="L9104" s="9"/>
      <c r="V9104" s="16"/>
    </row>
    <row r="9105" spans="8:22" x14ac:dyDescent="0.2">
      <c r="H9105" s="8"/>
      <c r="I9105" s="9"/>
      <c r="J9105" s="9"/>
      <c r="K9105" s="9"/>
      <c r="L9105" s="9"/>
      <c r="V9105" s="16"/>
    </row>
    <row r="9106" spans="8:22" x14ac:dyDescent="0.2">
      <c r="H9106" s="8"/>
      <c r="I9106" s="9"/>
      <c r="J9106" s="9"/>
      <c r="K9106" s="9"/>
      <c r="L9106" s="9"/>
      <c r="V9106" s="16"/>
    </row>
    <row r="9107" spans="8:22" x14ac:dyDescent="0.2">
      <c r="H9107" s="8"/>
      <c r="I9107" s="9"/>
      <c r="J9107" s="9"/>
      <c r="K9107" s="9"/>
      <c r="L9107" s="9"/>
      <c r="V9107" s="16"/>
    </row>
    <row r="9108" spans="8:22" x14ac:dyDescent="0.2">
      <c r="H9108" s="8"/>
      <c r="I9108" s="9"/>
      <c r="J9108" s="9"/>
      <c r="K9108" s="9"/>
      <c r="L9108" s="9"/>
      <c r="V9108" s="16"/>
    </row>
    <row r="9109" spans="8:22" x14ac:dyDescent="0.2">
      <c r="H9109" s="8"/>
      <c r="I9109" s="9"/>
      <c r="J9109" s="9"/>
      <c r="K9109" s="9"/>
      <c r="L9109" s="9"/>
      <c r="V9109" s="16"/>
    </row>
    <row r="9110" spans="8:22" x14ac:dyDescent="0.2">
      <c r="H9110" s="8"/>
      <c r="I9110" s="9"/>
      <c r="J9110" s="9"/>
      <c r="K9110" s="9"/>
      <c r="L9110" s="9"/>
      <c r="V9110" s="16"/>
    </row>
    <row r="9111" spans="8:22" x14ac:dyDescent="0.2">
      <c r="H9111" s="8"/>
      <c r="I9111" s="9"/>
      <c r="J9111" s="9"/>
      <c r="K9111" s="9"/>
      <c r="L9111" s="9"/>
      <c r="V9111" s="16"/>
    </row>
    <row r="9112" spans="8:22" x14ac:dyDescent="0.2">
      <c r="H9112" s="8"/>
      <c r="I9112" s="9"/>
      <c r="J9112" s="9"/>
      <c r="K9112" s="9"/>
      <c r="L9112" s="9"/>
      <c r="V9112" s="16"/>
    </row>
    <row r="9113" spans="8:22" x14ac:dyDescent="0.2">
      <c r="H9113" s="8"/>
      <c r="I9113" s="9"/>
      <c r="J9113" s="9"/>
      <c r="K9113" s="9"/>
      <c r="L9113" s="9"/>
      <c r="V9113" s="16"/>
    </row>
    <row r="9114" spans="8:22" x14ac:dyDescent="0.2">
      <c r="H9114" s="8"/>
      <c r="I9114" s="9"/>
      <c r="J9114" s="9"/>
      <c r="K9114" s="9"/>
      <c r="L9114" s="9"/>
      <c r="V9114" s="16"/>
    </row>
    <row r="9115" spans="8:22" x14ac:dyDescent="0.2">
      <c r="H9115" s="8"/>
      <c r="I9115" s="9"/>
      <c r="J9115" s="9"/>
      <c r="K9115" s="9"/>
      <c r="L9115" s="9"/>
      <c r="V9115" s="16"/>
    </row>
    <row r="9116" spans="8:22" x14ac:dyDescent="0.2">
      <c r="H9116" s="8"/>
      <c r="I9116" s="9"/>
      <c r="J9116" s="9"/>
      <c r="K9116" s="9"/>
      <c r="L9116" s="9"/>
      <c r="V9116" s="16"/>
    </row>
    <row r="9117" spans="8:22" x14ac:dyDescent="0.2">
      <c r="H9117" s="8"/>
      <c r="I9117" s="9"/>
      <c r="J9117" s="9"/>
      <c r="K9117" s="9"/>
      <c r="L9117" s="9"/>
      <c r="V9117" s="16"/>
    </row>
    <row r="9118" spans="8:22" x14ac:dyDescent="0.2">
      <c r="H9118" s="8"/>
      <c r="I9118" s="9"/>
      <c r="J9118" s="9"/>
      <c r="K9118" s="9"/>
      <c r="L9118" s="9"/>
      <c r="V9118" s="16"/>
    </row>
    <row r="9119" spans="8:22" x14ac:dyDescent="0.2">
      <c r="H9119" s="8"/>
      <c r="I9119" s="9"/>
      <c r="J9119" s="9"/>
      <c r="K9119" s="9"/>
      <c r="L9119" s="9"/>
      <c r="V9119" s="16"/>
    </row>
    <row r="9120" spans="8:22" x14ac:dyDescent="0.2">
      <c r="H9120" s="8"/>
      <c r="I9120" s="9"/>
      <c r="J9120" s="9"/>
      <c r="K9120" s="9"/>
      <c r="L9120" s="9"/>
      <c r="V9120" s="16"/>
    </row>
    <row r="9121" spans="8:22" x14ac:dyDescent="0.2">
      <c r="H9121" s="8"/>
      <c r="I9121" s="9"/>
      <c r="J9121" s="9"/>
      <c r="K9121" s="9"/>
      <c r="L9121" s="9"/>
      <c r="V9121" s="16"/>
    </row>
    <row r="9122" spans="8:22" x14ac:dyDescent="0.2">
      <c r="H9122" s="8"/>
      <c r="I9122" s="9"/>
      <c r="J9122" s="9"/>
      <c r="K9122" s="9"/>
      <c r="L9122" s="9"/>
      <c r="V9122" s="16"/>
    </row>
    <row r="9123" spans="8:22" x14ac:dyDescent="0.2">
      <c r="H9123" s="8"/>
      <c r="I9123" s="9"/>
      <c r="J9123" s="9"/>
      <c r="K9123" s="9"/>
      <c r="L9123" s="9"/>
      <c r="V9123" s="16"/>
    </row>
    <row r="9124" spans="8:22" x14ac:dyDescent="0.2">
      <c r="H9124" s="8"/>
      <c r="I9124" s="9"/>
      <c r="J9124" s="9"/>
      <c r="K9124" s="9"/>
      <c r="L9124" s="9"/>
      <c r="V9124" s="16"/>
    </row>
    <row r="9125" spans="8:22" x14ac:dyDescent="0.2">
      <c r="H9125" s="8"/>
      <c r="I9125" s="9"/>
      <c r="J9125" s="9"/>
      <c r="K9125" s="9"/>
      <c r="L9125" s="9"/>
      <c r="V9125" s="16"/>
    </row>
    <row r="9126" spans="8:22" x14ac:dyDescent="0.2">
      <c r="H9126" s="8"/>
      <c r="I9126" s="9"/>
      <c r="J9126" s="9"/>
      <c r="K9126" s="9"/>
      <c r="L9126" s="9"/>
      <c r="V9126" s="16"/>
    </row>
    <row r="9127" spans="8:22" x14ac:dyDescent="0.2">
      <c r="H9127" s="8"/>
      <c r="I9127" s="9"/>
      <c r="J9127" s="9"/>
      <c r="K9127" s="9"/>
      <c r="L9127" s="9"/>
      <c r="V9127" s="16"/>
    </row>
    <row r="9128" spans="8:22" x14ac:dyDescent="0.2">
      <c r="H9128" s="8"/>
      <c r="I9128" s="9"/>
      <c r="J9128" s="9"/>
      <c r="K9128" s="9"/>
      <c r="L9128" s="9"/>
      <c r="V9128" s="16"/>
    </row>
    <row r="9129" spans="8:22" x14ac:dyDescent="0.2">
      <c r="H9129" s="8"/>
      <c r="I9129" s="9"/>
      <c r="J9129" s="9"/>
      <c r="K9129" s="9"/>
      <c r="L9129" s="9"/>
      <c r="V9129" s="16"/>
    </row>
    <row r="9130" spans="8:22" x14ac:dyDescent="0.2">
      <c r="H9130" s="8"/>
      <c r="I9130" s="9"/>
      <c r="J9130" s="9"/>
      <c r="K9130" s="9"/>
      <c r="L9130" s="9"/>
      <c r="V9130" s="16"/>
    </row>
    <row r="9131" spans="8:22" x14ac:dyDescent="0.2">
      <c r="H9131" s="8"/>
      <c r="I9131" s="9"/>
      <c r="J9131" s="9"/>
      <c r="K9131" s="9"/>
      <c r="L9131" s="9"/>
      <c r="V9131" s="16"/>
    </row>
    <row r="9132" spans="8:22" x14ac:dyDescent="0.2">
      <c r="H9132" s="8"/>
      <c r="I9132" s="9"/>
      <c r="J9132" s="9"/>
      <c r="K9132" s="9"/>
      <c r="L9132" s="9"/>
      <c r="V9132" s="16"/>
    </row>
    <row r="9133" spans="8:22" x14ac:dyDescent="0.2">
      <c r="H9133" s="8"/>
      <c r="I9133" s="9"/>
      <c r="J9133" s="9"/>
      <c r="K9133" s="9"/>
      <c r="L9133" s="9"/>
      <c r="V9133" s="16"/>
    </row>
    <row r="9134" spans="8:22" x14ac:dyDescent="0.2">
      <c r="H9134" s="8"/>
      <c r="I9134" s="9"/>
      <c r="J9134" s="9"/>
      <c r="K9134" s="9"/>
      <c r="L9134" s="9"/>
      <c r="V9134" s="16"/>
    </row>
    <row r="9135" spans="8:22" x14ac:dyDescent="0.2">
      <c r="H9135" s="8"/>
      <c r="I9135" s="9"/>
      <c r="J9135" s="9"/>
      <c r="K9135" s="9"/>
      <c r="L9135" s="9"/>
      <c r="V9135" s="16"/>
    </row>
    <row r="9136" spans="8:22" x14ac:dyDescent="0.2">
      <c r="H9136" s="8"/>
      <c r="I9136" s="9"/>
      <c r="J9136" s="9"/>
      <c r="K9136" s="9"/>
      <c r="L9136" s="9"/>
      <c r="V9136" s="16"/>
    </row>
    <row r="9137" spans="8:22" x14ac:dyDescent="0.2">
      <c r="H9137" s="8"/>
      <c r="I9137" s="9"/>
      <c r="J9137" s="9"/>
      <c r="K9137" s="9"/>
      <c r="L9137" s="9"/>
      <c r="V9137" s="16"/>
    </row>
    <row r="9138" spans="8:22" x14ac:dyDescent="0.2">
      <c r="H9138" s="8"/>
      <c r="I9138" s="9"/>
      <c r="J9138" s="9"/>
      <c r="K9138" s="9"/>
      <c r="L9138" s="9"/>
      <c r="V9138" s="16"/>
    </row>
    <row r="9139" spans="8:22" x14ac:dyDescent="0.2">
      <c r="H9139" s="8"/>
      <c r="I9139" s="9"/>
      <c r="J9139" s="9"/>
      <c r="K9139" s="9"/>
      <c r="L9139" s="9"/>
      <c r="V9139" s="16"/>
    </row>
    <row r="9140" spans="8:22" x14ac:dyDescent="0.2">
      <c r="H9140" s="8"/>
      <c r="I9140" s="9"/>
      <c r="J9140" s="9"/>
      <c r="K9140" s="9"/>
      <c r="L9140" s="9"/>
      <c r="V9140" s="16"/>
    </row>
    <row r="9141" spans="8:22" x14ac:dyDescent="0.2">
      <c r="H9141" s="8"/>
      <c r="I9141" s="9"/>
      <c r="J9141" s="9"/>
      <c r="K9141" s="9"/>
      <c r="L9141" s="9"/>
      <c r="V9141" s="16"/>
    </row>
    <row r="9142" spans="8:22" x14ac:dyDescent="0.2">
      <c r="H9142" s="8"/>
      <c r="I9142" s="9"/>
      <c r="J9142" s="9"/>
      <c r="K9142" s="9"/>
      <c r="L9142" s="9"/>
      <c r="V9142" s="16"/>
    </row>
    <row r="9143" spans="8:22" x14ac:dyDescent="0.2">
      <c r="H9143" s="8"/>
      <c r="I9143" s="9"/>
      <c r="J9143" s="9"/>
      <c r="K9143" s="9"/>
      <c r="L9143" s="9"/>
      <c r="V9143" s="16"/>
    </row>
    <row r="9144" spans="8:22" x14ac:dyDescent="0.2">
      <c r="H9144" s="8"/>
      <c r="I9144" s="9"/>
      <c r="J9144" s="9"/>
      <c r="K9144" s="9"/>
      <c r="L9144" s="9"/>
      <c r="V9144" s="16"/>
    </row>
    <row r="9145" spans="8:22" x14ac:dyDescent="0.2">
      <c r="H9145" s="8"/>
      <c r="I9145" s="9"/>
      <c r="J9145" s="9"/>
      <c r="K9145" s="9"/>
      <c r="L9145" s="9"/>
      <c r="V9145" s="16"/>
    </row>
    <row r="9146" spans="8:22" x14ac:dyDescent="0.2">
      <c r="H9146" s="8"/>
      <c r="I9146" s="9"/>
      <c r="J9146" s="9"/>
      <c r="K9146" s="9"/>
      <c r="L9146" s="9"/>
      <c r="V9146" s="16"/>
    </row>
    <row r="9147" spans="8:22" x14ac:dyDescent="0.2">
      <c r="H9147" s="8"/>
      <c r="I9147" s="9"/>
      <c r="J9147" s="9"/>
      <c r="K9147" s="9"/>
      <c r="L9147" s="9"/>
      <c r="V9147" s="16"/>
    </row>
    <row r="9148" spans="8:22" x14ac:dyDescent="0.2">
      <c r="H9148" s="8"/>
      <c r="I9148" s="9"/>
      <c r="J9148" s="9"/>
      <c r="K9148" s="9"/>
      <c r="L9148" s="9"/>
      <c r="V9148" s="16"/>
    </row>
    <row r="9149" spans="8:22" x14ac:dyDescent="0.2">
      <c r="H9149" s="8"/>
      <c r="I9149" s="9"/>
      <c r="J9149" s="9"/>
      <c r="K9149" s="9"/>
      <c r="L9149" s="9"/>
      <c r="V9149" s="16"/>
    </row>
    <row r="9150" spans="8:22" x14ac:dyDescent="0.2">
      <c r="H9150" s="8"/>
      <c r="I9150" s="9"/>
      <c r="J9150" s="9"/>
      <c r="K9150" s="9"/>
      <c r="L9150" s="9"/>
      <c r="V9150" s="16"/>
    </row>
    <row r="9151" spans="8:22" x14ac:dyDescent="0.2">
      <c r="H9151" s="8"/>
      <c r="I9151" s="9"/>
      <c r="J9151" s="9"/>
      <c r="K9151" s="9"/>
      <c r="L9151" s="9"/>
      <c r="V9151" s="16"/>
    </row>
    <row r="9152" spans="8:22" x14ac:dyDescent="0.2">
      <c r="H9152" s="8"/>
      <c r="I9152" s="9"/>
      <c r="J9152" s="9"/>
      <c r="K9152" s="9"/>
      <c r="L9152" s="9"/>
      <c r="V9152" s="16"/>
    </row>
    <row r="9153" spans="8:22" x14ac:dyDescent="0.2">
      <c r="H9153" s="8"/>
      <c r="I9153" s="9"/>
      <c r="J9153" s="9"/>
      <c r="K9153" s="9"/>
      <c r="L9153" s="9"/>
      <c r="V9153" s="16"/>
    </row>
    <row r="9154" spans="8:22" x14ac:dyDescent="0.2">
      <c r="H9154" s="8"/>
      <c r="I9154" s="9"/>
      <c r="J9154" s="9"/>
      <c r="K9154" s="9"/>
      <c r="L9154" s="9"/>
      <c r="V9154" s="16"/>
    </row>
    <row r="9155" spans="8:22" x14ac:dyDescent="0.2">
      <c r="H9155" s="8"/>
      <c r="I9155" s="9"/>
      <c r="J9155" s="9"/>
      <c r="K9155" s="9"/>
      <c r="L9155" s="9"/>
      <c r="V9155" s="16"/>
    </row>
    <row r="9156" spans="8:22" x14ac:dyDescent="0.2">
      <c r="H9156" s="8"/>
      <c r="I9156" s="9"/>
      <c r="J9156" s="9"/>
      <c r="K9156" s="9"/>
      <c r="L9156" s="9"/>
      <c r="V9156" s="16"/>
    </row>
    <row r="9157" spans="8:22" x14ac:dyDescent="0.2">
      <c r="H9157" s="8"/>
      <c r="I9157" s="9"/>
      <c r="J9157" s="9"/>
      <c r="K9157" s="9"/>
      <c r="L9157" s="9"/>
      <c r="V9157" s="16"/>
    </row>
    <row r="9158" spans="8:22" x14ac:dyDescent="0.2">
      <c r="H9158" s="8"/>
      <c r="I9158" s="9"/>
      <c r="J9158" s="9"/>
      <c r="K9158" s="9"/>
      <c r="L9158" s="9"/>
      <c r="V9158" s="16"/>
    </row>
    <row r="9159" spans="8:22" x14ac:dyDescent="0.2">
      <c r="H9159" s="8"/>
      <c r="I9159" s="9"/>
      <c r="J9159" s="9"/>
      <c r="K9159" s="9"/>
      <c r="L9159" s="9"/>
      <c r="V9159" s="16"/>
    </row>
    <row r="9160" spans="8:22" x14ac:dyDescent="0.2">
      <c r="H9160" s="8"/>
      <c r="I9160" s="9"/>
      <c r="J9160" s="9"/>
      <c r="K9160" s="9"/>
      <c r="L9160" s="9"/>
      <c r="V9160" s="16"/>
    </row>
    <row r="9161" spans="8:22" x14ac:dyDescent="0.2">
      <c r="H9161" s="8"/>
      <c r="I9161" s="9"/>
      <c r="J9161" s="9"/>
      <c r="K9161" s="9"/>
      <c r="L9161" s="9"/>
      <c r="V9161" s="16"/>
    </row>
    <row r="9162" spans="8:22" x14ac:dyDescent="0.2">
      <c r="H9162" s="8"/>
      <c r="I9162" s="9"/>
      <c r="J9162" s="9"/>
      <c r="K9162" s="9"/>
      <c r="L9162" s="9"/>
      <c r="V9162" s="16"/>
    </row>
    <row r="9163" spans="8:22" x14ac:dyDescent="0.2">
      <c r="H9163" s="8"/>
      <c r="I9163" s="9"/>
      <c r="J9163" s="9"/>
      <c r="K9163" s="9"/>
      <c r="L9163" s="9"/>
      <c r="V9163" s="16"/>
    </row>
    <row r="9164" spans="8:22" x14ac:dyDescent="0.2">
      <c r="H9164" s="8"/>
      <c r="I9164" s="9"/>
      <c r="J9164" s="9"/>
      <c r="K9164" s="9"/>
      <c r="L9164" s="9"/>
      <c r="V9164" s="16"/>
    </row>
    <row r="9165" spans="8:22" x14ac:dyDescent="0.2">
      <c r="H9165" s="8"/>
      <c r="I9165" s="9"/>
      <c r="J9165" s="9"/>
      <c r="K9165" s="9"/>
      <c r="L9165" s="9"/>
      <c r="V9165" s="16"/>
    </row>
    <row r="9166" spans="8:22" x14ac:dyDescent="0.2">
      <c r="H9166" s="8"/>
      <c r="I9166" s="9"/>
      <c r="J9166" s="9"/>
      <c r="K9166" s="9"/>
      <c r="L9166" s="9"/>
      <c r="V9166" s="16"/>
    </row>
    <row r="9167" spans="8:22" x14ac:dyDescent="0.2">
      <c r="H9167" s="8"/>
      <c r="I9167" s="9"/>
      <c r="J9167" s="9"/>
      <c r="K9167" s="9"/>
      <c r="L9167" s="9"/>
      <c r="V9167" s="16"/>
    </row>
    <row r="9168" spans="8:22" x14ac:dyDescent="0.2">
      <c r="H9168" s="8"/>
      <c r="I9168" s="9"/>
      <c r="J9168" s="9"/>
      <c r="K9168" s="9"/>
      <c r="L9168" s="9"/>
      <c r="V9168" s="16"/>
    </row>
    <row r="9169" spans="8:22" x14ac:dyDescent="0.2">
      <c r="H9169" s="8"/>
      <c r="I9169" s="9"/>
      <c r="J9169" s="9"/>
      <c r="K9169" s="9"/>
      <c r="L9169" s="9"/>
      <c r="V9169" s="16"/>
    </row>
    <row r="9170" spans="8:22" x14ac:dyDescent="0.2">
      <c r="H9170" s="8"/>
      <c r="I9170" s="9"/>
      <c r="J9170" s="9"/>
      <c r="K9170" s="9"/>
      <c r="L9170" s="9"/>
      <c r="V9170" s="16"/>
    </row>
    <row r="9171" spans="8:22" x14ac:dyDescent="0.2">
      <c r="H9171" s="8"/>
      <c r="I9171" s="9"/>
      <c r="J9171" s="9"/>
      <c r="K9171" s="9"/>
      <c r="L9171" s="9"/>
      <c r="V9171" s="16"/>
    </row>
    <row r="9172" spans="8:22" x14ac:dyDescent="0.2">
      <c r="H9172" s="8"/>
      <c r="I9172" s="9"/>
      <c r="J9172" s="9"/>
      <c r="K9172" s="9"/>
      <c r="L9172" s="9"/>
      <c r="V9172" s="16"/>
    </row>
    <row r="9173" spans="8:22" x14ac:dyDescent="0.2">
      <c r="H9173" s="8"/>
      <c r="I9173" s="9"/>
      <c r="J9173" s="9"/>
      <c r="K9173" s="9"/>
      <c r="L9173" s="9"/>
      <c r="V9173" s="16"/>
    </row>
    <row r="9174" spans="8:22" x14ac:dyDescent="0.2">
      <c r="H9174" s="8"/>
      <c r="I9174" s="9"/>
      <c r="J9174" s="9"/>
      <c r="K9174" s="9"/>
      <c r="L9174" s="9"/>
      <c r="V9174" s="16"/>
    </row>
    <row r="9175" spans="8:22" x14ac:dyDescent="0.2">
      <c r="H9175" s="8"/>
      <c r="I9175" s="9"/>
      <c r="J9175" s="9"/>
      <c r="K9175" s="9"/>
      <c r="L9175" s="9"/>
      <c r="V9175" s="16"/>
    </row>
    <row r="9176" spans="8:22" x14ac:dyDescent="0.2">
      <c r="H9176" s="8"/>
      <c r="I9176" s="9"/>
      <c r="J9176" s="9"/>
      <c r="K9176" s="9"/>
      <c r="L9176" s="9"/>
      <c r="V9176" s="16"/>
    </row>
    <row r="9177" spans="8:22" x14ac:dyDescent="0.2">
      <c r="H9177" s="8"/>
      <c r="I9177" s="9"/>
      <c r="J9177" s="9"/>
      <c r="K9177" s="9"/>
      <c r="L9177" s="9"/>
      <c r="V9177" s="16"/>
    </row>
    <row r="9178" spans="8:22" x14ac:dyDescent="0.2">
      <c r="H9178" s="8"/>
      <c r="I9178" s="9"/>
      <c r="J9178" s="9"/>
      <c r="K9178" s="9"/>
      <c r="L9178" s="9"/>
      <c r="V9178" s="16"/>
    </row>
    <row r="9179" spans="8:22" x14ac:dyDescent="0.2">
      <c r="H9179" s="8"/>
      <c r="I9179" s="9"/>
      <c r="J9179" s="9"/>
      <c r="K9179" s="9"/>
      <c r="L9179" s="9"/>
      <c r="V9179" s="16"/>
    </row>
    <row r="9180" spans="8:22" x14ac:dyDescent="0.2">
      <c r="H9180" s="8"/>
      <c r="I9180" s="9"/>
      <c r="J9180" s="9"/>
      <c r="K9180" s="9"/>
      <c r="L9180" s="9"/>
      <c r="V9180" s="16"/>
    </row>
    <row r="9181" spans="8:22" x14ac:dyDescent="0.2">
      <c r="H9181" s="8"/>
      <c r="I9181" s="9"/>
      <c r="J9181" s="9"/>
      <c r="K9181" s="9"/>
      <c r="L9181" s="9"/>
      <c r="V9181" s="16"/>
    </row>
    <row r="9182" spans="8:22" x14ac:dyDescent="0.2">
      <c r="H9182" s="8"/>
      <c r="I9182" s="9"/>
      <c r="J9182" s="9"/>
      <c r="K9182" s="9"/>
      <c r="L9182" s="9"/>
      <c r="V9182" s="16"/>
    </row>
    <row r="9183" spans="8:22" x14ac:dyDescent="0.2">
      <c r="H9183" s="8"/>
      <c r="I9183" s="9"/>
      <c r="J9183" s="9"/>
      <c r="K9183" s="9"/>
      <c r="L9183" s="9"/>
      <c r="V9183" s="16"/>
    </row>
    <row r="9184" spans="8:22" x14ac:dyDescent="0.2">
      <c r="H9184" s="8"/>
      <c r="I9184" s="9"/>
      <c r="J9184" s="9"/>
      <c r="K9184" s="9"/>
      <c r="L9184" s="9"/>
      <c r="V9184" s="16"/>
    </row>
    <row r="9185" spans="8:22" x14ac:dyDescent="0.2">
      <c r="H9185" s="8"/>
      <c r="I9185" s="9"/>
      <c r="J9185" s="9"/>
      <c r="K9185" s="9"/>
      <c r="L9185" s="9"/>
      <c r="V9185" s="16"/>
    </row>
    <row r="9186" spans="8:22" x14ac:dyDescent="0.2">
      <c r="H9186" s="8"/>
      <c r="I9186" s="9"/>
      <c r="J9186" s="9"/>
      <c r="K9186" s="9"/>
      <c r="L9186" s="9"/>
      <c r="V9186" s="16"/>
    </row>
    <row r="9187" spans="8:22" x14ac:dyDescent="0.2">
      <c r="H9187" s="8"/>
      <c r="I9187" s="9"/>
      <c r="J9187" s="9"/>
      <c r="K9187" s="9"/>
      <c r="L9187" s="9"/>
      <c r="V9187" s="16"/>
    </row>
    <row r="9188" spans="8:22" x14ac:dyDescent="0.2">
      <c r="H9188" s="8"/>
      <c r="I9188" s="9"/>
      <c r="J9188" s="9"/>
      <c r="K9188" s="9"/>
      <c r="L9188" s="9"/>
      <c r="V9188" s="16"/>
    </row>
    <row r="9189" spans="8:22" x14ac:dyDescent="0.2">
      <c r="H9189" s="8"/>
      <c r="I9189" s="9"/>
      <c r="J9189" s="9"/>
      <c r="K9189" s="9"/>
      <c r="L9189" s="9"/>
      <c r="V9189" s="16"/>
    </row>
    <row r="9190" spans="8:22" x14ac:dyDescent="0.2">
      <c r="H9190" s="8"/>
      <c r="I9190" s="9"/>
      <c r="J9190" s="9"/>
      <c r="K9190" s="9"/>
      <c r="L9190" s="9"/>
      <c r="V9190" s="16"/>
    </row>
    <row r="9191" spans="8:22" x14ac:dyDescent="0.2">
      <c r="H9191" s="8"/>
      <c r="I9191" s="9"/>
      <c r="J9191" s="9"/>
      <c r="K9191" s="9"/>
      <c r="L9191" s="9"/>
      <c r="V9191" s="16"/>
    </row>
    <row r="9192" spans="8:22" x14ac:dyDescent="0.2">
      <c r="H9192" s="8"/>
      <c r="I9192" s="9"/>
      <c r="J9192" s="9"/>
      <c r="K9192" s="9"/>
      <c r="L9192" s="9"/>
      <c r="V9192" s="16"/>
    </row>
    <row r="9193" spans="8:22" x14ac:dyDescent="0.2">
      <c r="H9193" s="8"/>
      <c r="I9193" s="9"/>
      <c r="J9193" s="9"/>
      <c r="K9193" s="9"/>
      <c r="L9193" s="9"/>
      <c r="V9193" s="16"/>
    </row>
    <row r="9194" spans="8:22" x14ac:dyDescent="0.2">
      <c r="H9194" s="8"/>
      <c r="I9194" s="9"/>
      <c r="J9194" s="9"/>
      <c r="K9194" s="9"/>
      <c r="L9194" s="9"/>
      <c r="V9194" s="16"/>
    </row>
    <row r="9195" spans="8:22" x14ac:dyDescent="0.2">
      <c r="H9195" s="8"/>
      <c r="I9195" s="9"/>
      <c r="J9195" s="9"/>
      <c r="K9195" s="9"/>
      <c r="L9195" s="9"/>
      <c r="V9195" s="16"/>
    </row>
    <row r="9196" spans="8:22" x14ac:dyDescent="0.2">
      <c r="H9196" s="8"/>
      <c r="I9196" s="9"/>
      <c r="J9196" s="9"/>
      <c r="K9196" s="9"/>
      <c r="L9196" s="9"/>
      <c r="V9196" s="16"/>
    </row>
    <row r="9197" spans="8:22" x14ac:dyDescent="0.2">
      <c r="H9197" s="8"/>
      <c r="I9197" s="9"/>
      <c r="J9197" s="9"/>
      <c r="K9197" s="9"/>
      <c r="L9197" s="9"/>
      <c r="V9197" s="16"/>
    </row>
    <row r="9198" spans="8:22" x14ac:dyDescent="0.2">
      <c r="H9198" s="8"/>
      <c r="I9198" s="9"/>
      <c r="J9198" s="9"/>
      <c r="K9198" s="9"/>
      <c r="L9198" s="9"/>
      <c r="V9198" s="16"/>
    </row>
    <row r="9199" spans="8:22" x14ac:dyDescent="0.2">
      <c r="H9199" s="8"/>
      <c r="I9199" s="9"/>
      <c r="J9199" s="9"/>
      <c r="K9199" s="9"/>
      <c r="L9199" s="9"/>
      <c r="V9199" s="16"/>
    </row>
    <row r="9200" spans="8:22" x14ac:dyDescent="0.2">
      <c r="H9200" s="8"/>
      <c r="I9200" s="9"/>
      <c r="J9200" s="9"/>
      <c r="K9200" s="9"/>
      <c r="L9200" s="9"/>
      <c r="V9200" s="16"/>
    </row>
    <row r="9201" spans="8:22" x14ac:dyDescent="0.2">
      <c r="H9201" s="8"/>
      <c r="I9201" s="9"/>
      <c r="J9201" s="9"/>
      <c r="K9201" s="9"/>
      <c r="L9201" s="9"/>
      <c r="V9201" s="16"/>
    </row>
    <row r="9202" spans="8:22" x14ac:dyDescent="0.2">
      <c r="H9202" s="8"/>
      <c r="I9202" s="9"/>
      <c r="J9202" s="9"/>
      <c r="K9202" s="9"/>
      <c r="L9202" s="9"/>
      <c r="V9202" s="16"/>
    </row>
    <row r="9203" spans="8:22" x14ac:dyDescent="0.2">
      <c r="H9203" s="8"/>
      <c r="I9203" s="9"/>
      <c r="J9203" s="9"/>
      <c r="K9203" s="9"/>
      <c r="L9203" s="9"/>
      <c r="V9203" s="16"/>
    </row>
    <row r="9204" spans="8:22" x14ac:dyDescent="0.2">
      <c r="H9204" s="8"/>
      <c r="I9204" s="9"/>
      <c r="J9204" s="9"/>
      <c r="K9204" s="9"/>
      <c r="L9204" s="9"/>
      <c r="V9204" s="16"/>
    </row>
    <row r="9205" spans="8:22" x14ac:dyDescent="0.2">
      <c r="H9205" s="8"/>
      <c r="I9205" s="9"/>
      <c r="J9205" s="9"/>
      <c r="K9205" s="9"/>
      <c r="L9205" s="9"/>
      <c r="V9205" s="16"/>
    </row>
    <row r="9206" spans="8:22" x14ac:dyDescent="0.2">
      <c r="H9206" s="8"/>
      <c r="I9206" s="9"/>
      <c r="J9206" s="9"/>
      <c r="K9206" s="9"/>
      <c r="L9206" s="9"/>
      <c r="V9206" s="16"/>
    </row>
    <row r="9207" spans="8:22" x14ac:dyDescent="0.2">
      <c r="H9207" s="8"/>
      <c r="I9207" s="9"/>
      <c r="J9207" s="9"/>
      <c r="K9207" s="9"/>
      <c r="L9207" s="9"/>
      <c r="V9207" s="16"/>
    </row>
    <row r="9208" spans="8:22" x14ac:dyDescent="0.2">
      <c r="H9208" s="8"/>
      <c r="I9208" s="9"/>
      <c r="J9208" s="9"/>
      <c r="K9208" s="9"/>
      <c r="L9208" s="9"/>
      <c r="V9208" s="16"/>
    </row>
    <row r="9209" spans="8:22" x14ac:dyDescent="0.2">
      <c r="H9209" s="8"/>
      <c r="I9209" s="9"/>
      <c r="J9209" s="9"/>
      <c r="K9209" s="9"/>
      <c r="L9209" s="9"/>
      <c r="V9209" s="16"/>
    </row>
    <row r="9210" spans="8:22" x14ac:dyDescent="0.2">
      <c r="H9210" s="8"/>
      <c r="I9210" s="9"/>
      <c r="J9210" s="9"/>
      <c r="K9210" s="9"/>
      <c r="L9210" s="9"/>
      <c r="V9210" s="16"/>
    </row>
    <row r="9211" spans="8:22" x14ac:dyDescent="0.2">
      <c r="H9211" s="8"/>
      <c r="I9211" s="9"/>
      <c r="J9211" s="9"/>
      <c r="K9211" s="9"/>
      <c r="L9211" s="9"/>
      <c r="V9211" s="16"/>
    </row>
    <row r="9212" spans="8:22" x14ac:dyDescent="0.2">
      <c r="H9212" s="8"/>
      <c r="I9212" s="9"/>
      <c r="J9212" s="9"/>
      <c r="K9212" s="9"/>
      <c r="L9212" s="9"/>
      <c r="V9212" s="16"/>
    </row>
    <row r="9213" spans="8:22" x14ac:dyDescent="0.2">
      <c r="H9213" s="8"/>
      <c r="I9213" s="9"/>
      <c r="J9213" s="9"/>
      <c r="K9213" s="9"/>
      <c r="L9213" s="9"/>
      <c r="V9213" s="16"/>
    </row>
    <row r="9214" spans="8:22" x14ac:dyDescent="0.2">
      <c r="H9214" s="8"/>
      <c r="I9214" s="9"/>
      <c r="J9214" s="9"/>
      <c r="K9214" s="9"/>
      <c r="L9214" s="9"/>
      <c r="V9214" s="16"/>
    </row>
    <row r="9215" spans="8:22" x14ac:dyDescent="0.2">
      <c r="H9215" s="8"/>
      <c r="I9215" s="9"/>
      <c r="J9215" s="9"/>
      <c r="K9215" s="9"/>
      <c r="L9215" s="9"/>
      <c r="V9215" s="16"/>
    </row>
    <row r="9216" spans="8:22" x14ac:dyDescent="0.2">
      <c r="H9216" s="8"/>
      <c r="I9216" s="9"/>
      <c r="J9216" s="9"/>
      <c r="K9216" s="9"/>
      <c r="L9216" s="9"/>
      <c r="V9216" s="16"/>
    </row>
    <row r="9217" spans="8:22" x14ac:dyDescent="0.2">
      <c r="H9217" s="8"/>
      <c r="I9217" s="9"/>
      <c r="J9217" s="9"/>
      <c r="K9217" s="9"/>
      <c r="L9217" s="9"/>
      <c r="V9217" s="16"/>
    </row>
    <row r="9218" spans="8:22" x14ac:dyDescent="0.2">
      <c r="H9218" s="8"/>
      <c r="I9218" s="9"/>
      <c r="J9218" s="9"/>
      <c r="K9218" s="9"/>
      <c r="L9218" s="9"/>
      <c r="V9218" s="16"/>
    </row>
    <row r="9219" spans="8:22" x14ac:dyDescent="0.2">
      <c r="H9219" s="8"/>
      <c r="I9219" s="9"/>
      <c r="J9219" s="9"/>
      <c r="K9219" s="9"/>
      <c r="L9219" s="9"/>
      <c r="V9219" s="16"/>
    </row>
    <row r="9220" spans="8:22" x14ac:dyDescent="0.2">
      <c r="H9220" s="8"/>
      <c r="I9220" s="9"/>
      <c r="J9220" s="9"/>
      <c r="K9220" s="9"/>
      <c r="L9220" s="9"/>
      <c r="V9220" s="16"/>
    </row>
    <row r="9221" spans="8:22" x14ac:dyDescent="0.2">
      <c r="H9221" s="8"/>
      <c r="I9221" s="9"/>
      <c r="J9221" s="9"/>
      <c r="K9221" s="9"/>
      <c r="L9221" s="9"/>
      <c r="V9221" s="16"/>
    </row>
    <row r="9222" spans="8:22" x14ac:dyDescent="0.2">
      <c r="H9222" s="8"/>
      <c r="I9222" s="9"/>
      <c r="J9222" s="9"/>
      <c r="K9222" s="9"/>
      <c r="L9222" s="9"/>
      <c r="V9222" s="16"/>
    </row>
    <row r="9223" spans="8:22" x14ac:dyDescent="0.2">
      <c r="H9223" s="8"/>
      <c r="I9223" s="9"/>
      <c r="J9223" s="9"/>
      <c r="K9223" s="9"/>
      <c r="L9223" s="9"/>
      <c r="V9223" s="16"/>
    </row>
    <row r="9224" spans="8:22" x14ac:dyDescent="0.2">
      <c r="H9224" s="8"/>
      <c r="I9224" s="9"/>
      <c r="J9224" s="9"/>
      <c r="K9224" s="9"/>
      <c r="L9224" s="9"/>
      <c r="V9224" s="16"/>
    </row>
    <row r="9225" spans="8:22" x14ac:dyDescent="0.2">
      <c r="H9225" s="8"/>
      <c r="I9225" s="9"/>
      <c r="J9225" s="9"/>
      <c r="K9225" s="9"/>
      <c r="L9225" s="9"/>
      <c r="V9225" s="16"/>
    </row>
    <row r="9226" spans="8:22" x14ac:dyDescent="0.2">
      <c r="H9226" s="8"/>
      <c r="I9226" s="9"/>
      <c r="J9226" s="9"/>
      <c r="K9226" s="9"/>
      <c r="L9226" s="9"/>
      <c r="V9226" s="16"/>
    </row>
    <row r="9227" spans="8:22" x14ac:dyDescent="0.2">
      <c r="H9227" s="8"/>
      <c r="I9227" s="9"/>
      <c r="J9227" s="9"/>
      <c r="K9227" s="9"/>
      <c r="L9227" s="9"/>
      <c r="V9227" s="16"/>
    </row>
    <row r="9228" spans="8:22" x14ac:dyDescent="0.2">
      <c r="H9228" s="8"/>
      <c r="I9228" s="9"/>
      <c r="J9228" s="9"/>
      <c r="K9228" s="9"/>
      <c r="L9228" s="9"/>
      <c r="V9228" s="16"/>
    </row>
    <row r="9229" spans="8:22" x14ac:dyDescent="0.2">
      <c r="H9229" s="8"/>
      <c r="I9229" s="9"/>
      <c r="J9229" s="9"/>
      <c r="K9229" s="9"/>
      <c r="L9229" s="9"/>
      <c r="V9229" s="16"/>
    </row>
    <row r="9230" spans="8:22" x14ac:dyDescent="0.2">
      <c r="H9230" s="8"/>
      <c r="I9230" s="9"/>
      <c r="J9230" s="9"/>
      <c r="K9230" s="9"/>
      <c r="L9230" s="9"/>
      <c r="V9230" s="16"/>
    </row>
    <row r="9231" spans="8:22" x14ac:dyDescent="0.2">
      <c r="H9231" s="8"/>
      <c r="I9231" s="9"/>
      <c r="J9231" s="9"/>
      <c r="K9231" s="9"/>
      <c r="L9231" s="9"/>
      <c r="V9231" s="16"/>
    </row>
    <row r="9232" spans="8:22" x14ac:dyDescent="0.2">
      <c r="H9232" s="8"/>
      <c r="I9232" s="9"/>
      <c r="J9232" s="9"/>
      <c r="K9232" s="9"/>
      <c r="L9232" s="9"/>
      <c r="V9232" s="16"/>
    </row>
    <row r="9233" spans="8:22" x14ac:dyDescent="0.2">
      <c r="H9233" s="8"/>
      <c r="I9233" s="9"/>
      <c r="J9233" s="9"/>
      <c r="K9233" s="9"/>
      <c r="L9233" s="9"/>
      <c r="V9233" s="16"/>
    </row>
    <row r="9234" spans="8:22" x14ac:dyDescent="0.2">
      <c r="H9234" s="8"/>
      <c r="I9234" s="9"/>
      <c r="J9234" s="9"/>
      <c r="K9234" s="9"/>
      <c r="L9234" s="9"/>
      <c r="V9234" s="16"/>
    </row>
    <row r="9235" spans="8:22" x14ac:dyDescent="0.2">
      <c r="H9235" s="8"/>
      <c r="I9235" s="9"/>
      <c r="J9235" s="9"/>
      <c r="K9235" s="9"/>
      <c r="L9235" s="9"/>
      <c r="V9235" s="16"/>
    </row>
    <row r="9236" spans="8:22" x14ac:dyDescent="0.2">
      <c r="H9236" s="8"/>
      <c r="I9236" s="9"/>
      <c r="J9236" s="9"/>
      <c r="K9236" s="9"/>
      <c r="L9236" s="9"/>
      <c r="V9236" s="16"/>
    </row>
    <row r="9237" spans="8:22" x14ac:dyDescent="0.2">
      <c r="H9237" s="8"/>
      <c r="I9237" s="9"/>
      <c r="J9237" s="9"/>
      <c r="K9237" s="9"/>
      <c r="L9237" s="9"/>
      <c r="V9237" s="16"/>
    </row>
    <row r="9238" spans="8:22" x14ac:dyDescent="0.2">
      <c r="H9238" s="8"/>
      <c r="I9238" s="9"/>
      <c r="J9238" s="9"/>
      <c r="K9238" s="9"/>
      <c r="L9238" s="9"/>
      <c r="V9238" s="16"/>
    </row>
    <row r="9239" spans="8:22" x14ac:dyDescent="0.2">
      <c r="H9239" s="8"/>
      <c r="I9239" s="9"/>
      <c r="J9239" s="9"/>
      <c r="K9239" s="9"/>
      <c r="L9239" s="9"/>
      <c r="V9239" s="16"/>
    </row>
    <row r="9240" spans="8:22" x14ac:dyDescent="0.2">
      <c r="H9240" s="8"/>
      <c r="I9240" s="9"/>
      <c r="J9240" s="9"/>
      <c r="K9240" s="9"/>
      <c r="L9240" s="9"/>
      <c r="V9240" s="16"/>
    </row>
    <row r="9241" spans="8:22" x14ac:dyDescent="0.2">
      <c r="H9241" s="8"/>
      <c r="I9241" s="9"/>
      <c r="J9241" s="9"/>
      <c r="K9241" s="9"/>
      <c r="L9241" s="9"/>
      <c r="V9241" s="16"/>
    </row>
    <row r="9242" spans="8:22" x14ac:dyDescent="0.2">
      <c r="H9242" s="8"/>
      <c r="I9242" s="9"/>
      <c r="J9242" s="9"/>
      <c r="K9242" s="9"/>
      <c r="L9242" s="9"/>
      <c r="V9242" s="16"/>
    </row>
    <row r="9243" spans="8:22" x14ac:dyDescent="0.2">
      <c r="H9243" s="8"/>
      <c r="I9243" s="9"/>
      <c r="J9243" s="9"/>
      <c r="K9243" s="9"/>
      <c r="L9243" s="9"/>
      <c r="V9243" s="16"/>
    </row>
    <row r="9244" spans="8:22" x14ac:dyDescent="0.2">
      <c r="H9244" s="8"/>
      <c r="I9244" s="9"/>
      <c r="J9244" s="9"/>
      <c r="K9244" s="9"/>
      <c r="L9244" s="9"/>
      <c r="V9244" s="16"/>
    </row>
    <row r="9245" spans="8:22" x14ac:dyDescent="0.2">
      <c r="H9245" s="8"/>
      <c r="I9245" s="9"/>
      <c r="J9245" s="9"/>
      <c r="K9245" s="9"/>
      <c r="L9245" s="9"/>
      <c r="V9245" s="16"/>
    </row>
    <row r="9246" spans="8:22" x14ac:dyDescent="0.2">
      <c r="H9246" s="8"/>
      <c r="I9246" s="9"/>
      <c r="J9246" s="9"/>
      <c r="K9246" s="9"/>
      <c r="L9246" s="9"/>
      <c r="V9246" s="16"/>
    </row>
    <row r="9247" spans="8:22" x14ac:dyDescent="0.2">
      <c r="H9247" s="8"/>
      <c r="I9247" s="9"/>
      <c r="J9247" s="9"/>
      <c r="K9247" s="9"/>
      <c r="L9247" s="9"/>
      <c r="V9247" s="16"/>
    </row>
    <row r="9248" spans="8:22" x14ac:dyDescent="0.2">
      <c r="H9248" s="8"/>
      <c r="I9248" s="9"/>
      <c r="J9248" s="9"/>
      <c r="K9248" s="9"/>
      <c r="L9248" s="9"/>
      <c r="V9248" s="16"/>
    </row>
    <row r="9249" spans="8:22" x14ac:dyDescent="0.2">
      <c r="H9249" s="8"/>
      <c r="I9249" s="9"/>
      <c r="J9249" s="9"/>
      <c r="K9249" s="9"/>
      <c r="L9249" s="9"/>
      <c r="V9249" s="16"/>
    </row>
    <row r="9250" spans="8:22" x14ac:dyDescent="0.2">
      <c r="H9250" s="8"/>
      <c r="I9250" s="9"/>
      <c r="J9250" s="9"/>
      <c r="K9250" s="9"/>
      <c r="L9250" s="9"/>
      <c r="V9250" s="16"/>
    </row>
    <row r="9251" spans="8:22" x14ac:dyDescent="0.2">
      <c r="H9251" s="8"/>
      <c r="I9251" s="9"/>
      <c r="J9251" s="9"/>
      <c r="K9251" s="9"/>
      <c r="L9251" s="9"/>
      <c r="V9251" s="16"/>
    </row>
    <row r="9252" spans="8:22" x14ac:dyDescent="0.2">
      <c r="H9252" s="8"/>
      <c r="I9252" s="9"/>
      <c r="J9252" s="9"/>
      <c r="K9252" s="9"/>
      <c r="L9252" s="9"/>
      <c r="V9252" s="16"/>
    </row>
    <row r="9253" spans="8:22" x14ac:dyDescent="0.2">
      <c r="H9253" s="8"/>
      <c r="I9253" s="9"/>
      <c r="J9253" s="9"/>
      <c r="K9253" s="9"/>
      <c r="L9253" s="9"/>
      <c r="V9253" s="16"/>
    </row>
    <row r="9254" spans="8:22" x14ac:dyDescent="0.2">
      <c r="H9254" s="8"/>
      <c r="I9254" s="9"/>
      <c r="J9254" s="9"/>
      <c r="K9254" s="9"/>
      <c r="L9254" s="9"/>
      <c r="V9254" s="16"/>
    </row>
    <row r="9255" spans="8:22" x14ac:dyDescent="0.2">
      <c r="H9255" s="8"/>
      <c r="I9255" s="9"/>
      <c r="J9255" s="9"/>
      <c r="K9255" s="9"/>
      <c r="L9255" s="9"/>
      <c r="V9255" s="16"/>
    </row>
    <row r="9256" spans="8:22" x14ac:dyDescent="0.2">
      <c r="H9256" s="8"/>
      <c r="I9256" s="9"/>
      <c r="J9256" s="9"/>
      <c r="K9256" s="9"/>
      <c r="L9256" s="9"/>
      <c r="V9256" s="16"/>
    </row>
    <row r="9257" spans="8:22" x14ac:dyDescent="0.2">
      <c r="H9257" s="8"/>
      <c r="I9257" s="9"/>
      <c r="J9257" s="9"/>
      <c r="K9257" s="9"/>
      <c r="L9257" s="9"/>
      <c r="V9257" s="16"/>
    </row>
    <row r="9258" spans="8:22" x14ac:dyDescent="0.2">
      <c r="H9258" s="8"/>
      <c r="I9258" s="9"/>
      <c r="J9258" s="9"/>
      <c r="K9258" s="9"/>
      <c r="L9258" s="9"/>
      <c r="V9258" s="16"/>
    </row>
    <row r="9259" spans="8:22" x14ac:dyDescent="0.2">
      <c r="H9259" s="8"/>
      <c r="I9259" s="9"/>
      <c r="J9259" s="9"/>
      <c r="K9259" s="9"/>
      <c r="L9259" s="9"/>
      <c r="V9259" s="16"/>
    </row>
    <row r="9260" spans="8:22" x14ac:dyDescent="0.2">
      <c r="H9260" s="8"/>
      <c r="I9260" s="9"/>
      <c r="J9260" s="9"/>
      <c r="K9260" s="9"/>
      <c r="L9260" s="9"/>
      <c r="V9260" s="16"/>
    </row>
    <row r="9261" spans="8:22" x14ac:dyDescent="0.2">
      <c r="H9261" s="8"/>
      <c r="I9261" s="9"/>
      <c r="J9261" s="9"/>
      <c r="K9261" s="9"/>
      <c r="L9261" s="9"/>
      <c r="V9261" s="16"/>
    </row>
    <row r="9262" spans="8:22" x14ac:dyDescent="0.2">
      <c r="H9262" s="8"/>
      <c r="I9262" s="9"/>
      <c r="J9262" s="9"/>
      <c r="K9262" s="9"/>
      <c r="L9262" s="9"/>
      <c r="V9262" s="16"/>
    </row>
    <row r="9263" spans="8:22" x14ac:dyDescent="0.2">
      <c r="H9263" s="8"/>
      <c r="I9263" s="9"/>
      <c r="J9263" s="9"/>
      <c r="K9263" s="9"/>
      <c r="L9263" s="9"/>
      <c r="V9263" s="16"/>
    </row>
    <row r="9264" spans="8:22" x14ac:dyDescent="0.2">
      <c r="H9264" s="8"/>
      <c r="I9264" s="9"/>
      <c r="J9264" s="9"/>
      <c r="K9264" s="9"/>
      <c r="L9264" s="9"/>
      <c r="V9264" s="16"/>
    </row>
    <row r="9265" spans="8:22" x14ac:dyDescent="0.2">
      <c r="H9265" s="8"/>
      <c r="I9265" s="9"/>
      <c r="J9265" s="9"/>
      <c r="K9265" s="9"/>
      <c r="L9265" s="9"/>
      <c r="V9265" s="16"/>
    </row>
    <row r="9266" spans="8:22" x14ac:dyDescent="0.2">
      <c r="H9266" s="8"/>
      <c r="I9266" s="9"/>
      <c r="J9266" s="9"/>
      <c r="K9266" s="9"/>
      <c r="L9266" s="9"/>
      <c r="V9266" s="16"/>
    </row>
    <row r="9267" spans="8:22" x14ac:dyDescent="0.2">
      <c r="H9267" s="8"/>
      <c r="I9267" s="9"/>
      <c r="J9267" s="9"/>
      <c r="K9267" s="9"/>
      <c r="L9267" s="9"/>
      <c r="V9267" s="16"/>
    </row>
    <row r="9268" spans="8:22" x14ac:dyDescent="0.2">
      <c r="H9268" s="8"/>
      <c r="I9268" s="9"/>
      <c r="J9268" s="9"/>
      <c r="K9268" s="9"/>
      <c r="L9268" s="9"/>
      <c r="V9268" s="16"/>
    </row>
    <row r="9269" spans="8:22" x14ac:dyDescent="0.2">
      <c r="H9269" s="8"/>
      <c r="I9269" s="9"/>
      <c r="J9269" s="9"/>
      <c r="K9269" s="9"/>
      <c r="L9269" s="9"/>
      <c r="V9269" s="16"/>
    </row>
    <row r="9270" spans="8:22" x14ac:dyDescent="0.2">
      <c r="H9270" s="8"/>
      <c r="I9270" s="9"/>
      <c r="J9270" s="9"/>
      <c r="K9270" s="9"/>
      <c r="L9270" s="9"/>
      <c r="V9270" s="16"/>
    </row>
    <row r="9271" spans="8:22" x14ac:dyDescent="0.2">
      <c r="H9271" s="8"/>
      <c r="I9271" s="9"/>
      <c r="J9271" s="9"/>
      <c r="K9271" s="9"/>
      <c r="L9271" s="9"/>
      <c r="V9271" s="16"/>
    </row>
    <row r="9272" spans="8:22" x14ac:dyDescent="0.2">
      <c r="H9272" s="8"/>
      <c r="I9272" s="9"/>
      <c r="J9272" s="9"/>
      <c r="K9272" s="9"/>
      <c r="L9272" s="9"/>
      <c r="V9272" s="16"/>
    </row>
    <row r="9273" spans="8:22" x14ac:dyDescent="0.2">
      <c r="H9273" s="8"/>
      <c r="I9273" s="9"/>
      <c r="J9273" s="9"/>
      <c r="K9273" s="9"/>
      <c r="L9273" s="9"/>
      <c r="V9273" s="16"/>
    </row>
    <row r="9274" spans="8:22" x14ac:dyDescent="0.2">
      <c r="H9274" s="8"/>
      <c r="I9274" s="9"/>
      <c r="J9274" s="9"/>
      <c r="K9274" s="9"/>
      <c r="L9274" s="9"/>
      <c r="V9274" s="16"/>
    </row>
    <row r="9275" spans="8:22" x14ac:dyDescent="0.2">
      <c r="H9275" s="8"/>
      <c r="I9275" s="9"/>
      <c r="J9275" s="9"/>
      <c r="K9275" s="9"/>
      <c r="L9275" s="9"/>
      <c r="V9275" s="16"/>
    </row>
    <row r="9276" spans="8:22" x14ac:dyDescent="0.2">
      <c r="H9276" s="8"/>
      <c r="I9276" s="9"/>
      <c r="J9276" s="9"/>
      <c r="K9276" s="9"/>
      <c r="L9276" s="9"/>
      <c r="V9276" s="16"/>
    </row>
    <row r="9277" spans="8:22" x14ac:dyDescent="0.2">
      <c r="H9277" s="8"/>
      <c r="I9277" s="9"/>
      <c r="J9277" s="9"/>
      <c r="K9277" s="9"/>
      <c r="L9277" s="9"/>
      <c r="V9277" s="16"/>
    </row>
    <row r="9278" spans="8:22" x14ac:dyDescent="0.2">
      <c r="H9278" s="8"/>
      <c r="I9278" s="9"/>
      <c r="J9278" s="9"/>
      <c r="K9278" s="9"/>
      <c r="L9278" s="9"/>
      <c r="V9278" s="16"/>
    </row>
    <row r="9279" spans="8:22" x14ac:dyDescent="0.2">
      <c r="H9279" s="8"/>
      <c r="I9279" s="9"/>
      <c r="J9279" s="9"/>
      <c r="K9279" s="9"/>
      <c r="L9279" s="9"/>
      <c r="V9279" s="16"/>
    </row>
    <row r="9280" spans="8:22" x14ac:dyDescent="0.2">
      <c r="H9280" s="8"/>
      <c r="I9280" s="9"/>
      <c r="J9280" s="9"/>
      <c r="K9280" s="9"/>
      <c r="L9280" s="9"/>
      <c r="V9280" s="16"/>
    </row>
    <row r="9281" spans="8:22" x14ac:dyDescent="0.2">
      <c r="H9281" s="8"/>
      <c r="I9281" s="9"/>
      <c r="J9281" s="9"/>
      <c r="K9281" s="9"/>
      <c r="L9281" s="9"/>
      <c r="V9281" s="16"/>
    </row>
    <row r="9282" spans="8:22" x14ac:dyDescent="0.2">
      <c r="H9282" s="8"/>
      <c r="I9282" s="9"/>
      <c r="J9282" s="9"/>
      <c r="K9282" s="9"/>
      <c r="L9282" s="9"/>
      <c r="V9282" s="16"/>
    </row>
    <row r="9283" spans="8:22" x14ac:dyDescent="0.2">
      <c r="H9283" s="8"/>
      <c r="I9283" s="9"/>
      <c r="J9283" s="9"/>
      <c r="K9283" s="9"/>
      <c r="L9283" s="9"/>
      <c r="V9283" s="16"/>
    </row>
    <row r="9284" spans="8:22" x14ac:dyDescent="0.2">
      <c r="H9284" s="8"/>
      <c r="I9284" s="9"/>
      <c r="J9284" s="9"/>
      <c r="K9284" s="9"/>
      <c r="L9284" s="9"/>
      <c r="V9284" s="16"/>
    </row>
    <row r="9285" spans="8:22" x14ac:dyDescent="0.2">
      <c r="H9285" s="8"/>
      <c r="I9285" s="9"/>
      <c r="J9285" s="9"/>
      <c r="K9285" s="9"/>
      <c r="L9285" s="9"/>
      <c r="V9285" s="16"/>
    </row>
    <row r="9286" spans="8:22" x14ac:dyDescent="0.2">
      <c r="H9286" s="8"/>
      <c r="I9286" s="9"/>
      <c r="J9286" s="9"/>
      <c r="K9286" s="9"/>
      <c r="L9286" s="9"/>
      <c r="V9286" s="16"/>
    </row>
    <row r="9287" spans="8:22" x14ac:dyDescent="0.2">
      <c r="H9287" s="8"/>
      <c r="I9287" s="9"/>
      <c r="J9287" s="9"/>
      <c r="K9287" s="9"/>
      <c r="L9287" s="9"/>
      <c r="V9287" s="16"/>
    </row>
    <row r="9288" spans="8:22" x14ac:dyDescent="0.2">
      <c r="H9288" s="8"/>
      <c r="I9288" s="9"/>
      <c r="J9288" s="9"/>
      <c r="K9288" s="9"/>
      <c r="L9288" s="9"/>
      <c r="V9288" s="16"/>
    </row>
    <row r="9289" spans="8:22" x14ac:dyDescent="0.2">
      <c r="H9289" s="8"/>
      <c r="I9289" s="9"/>
      <c r="J9289" s="9"/>
      <c r="K9289" s="9"/>
      <c r="L9289" s="9"/>
      <c r="V9289" s="16"/>
    </row>
    <row r="9290" spans="8:22" x14ac:dyDescent="0.2">
      <c r="H9290" s="8"/>
      <c r="I9290" s="9"/>
      <c r="J9290" s="9"/>
      <c r="K9290" s="9"/>
      <c r="L9290" s="9"/>
      <c r="V9290" s="16"/>
    </row>
    <row r="9291" spans="8:22" x14ac:dyDescent="0.2">
      <c r="H9291" s="8"/>
      <c r="I9291" s="9"/>
      <c r="J9291" s="9"/>
      <c r="K9291" s="9"/>
      <c r="L9291" s="9"/>
      <c r="V9291" s="16"/>
    </row>
    <row r="9292" spans="8:22" x14ac:dyDescent="0.2">
      <c r="H9292" s="8"/>
      <c r="I9292" s="9"/>
      <c r="J9292" s="9"/>
      <c r="K9292" s="9"/>
      <c r="L9292" s="9"/>
      <c r="V9292" s="16"/>
    </row>
    <row r="9293" spans="8:22" x14ac:dyDescent="0.2">
      <c r="H9293" s="8"/>
      <c r="I9293" s="9"/>
      <c r="J9293" s="9"/>
      <c r="K9293" s="9"/>
      <c r="L9293" s="9"/>
      <c r="V9293" s="16"/>
    </row>
    <row r="9294" spans="8:22" x14ac:dyDescent="0.2">
      <c r="H9294" s="8"/>
      <c r="I9294" s="9"/>
      <c r="J9294" s="9"/>
      <c r="K9294" s="9"/>
      <c r="L9294" s="9"/>
      <c r="V9294" s="16"/>
    </row>
    <row r="9295" spans="8:22" x14ac:dyDescent="0.2">
      <c r="H9295" s="8"/>
      <c r="I9295" s="9"/>
      <c r="J9295" s="9"/>
      <c r="K9295" s="9"/>
      <c r="L9295" s="9"/>
      <c r="V9295" s="16"/>
    </row>
    <row r="9296" spans="8:22" x14ac:dyDescent="0.2">
      <c r="H9296" s="8"/>
      <c r="I9296" s="9"/>
      <c r="J9296" s="9"/>
      <c r="K9296" s="9"/>
      <c r="L9296" s="9"/>
      <c r="V9296" s="16"/>
    </row>
    <row r="9297" spans="8:22" x14ac:dyDescent="0.2">
      <c r="H9297" s="8"/>
      <c r="I9297" s="9"/>
      <c r="J9297" s="9"/>
      <c r="K9297" s="9"/>
      <c r="L9297" s="9"/>
      <c r="V9297" s="16"/>
    </row>
    <row r="9298" spans="8:22" x14ac:dyDescent="0.2">
      <c r="H9298" s="8"/>
      <c r="I9298" s="9"/>
      <c r="J9298" s="9"/>
      <c r="K9298" s="9"/>
      <c r="L9298" s="9"/>
      <c r="V9298" s="16"/>
    </row>
    <row r="9299" spans="8:22" x14ac:dyDescent="0.2">
      <c r="H9299" s="8"/>
      <c r="I9299" s="9"/>
      <c r="J9299" s="9"/>
      <c r="K9299" s="9"/>
      <c r="L9299" s="9"/>
      <c r="V9299" s="16"/>
    </row>
    <row r="9300" spans="8:22" x14ac:dyDescent="0.2">
      <c r="H9300" s="8"/>
      <c r="I9300" s="9"/>
      <c r="J9300" s="9"/>
      <c r="K9300" s="9"/>
      <c r="L9300" s="9"/>
      <c r="V9300" s="16"/>
    </row>
    <row r="9301" spans="8:22" x14ac:dyDescent="0.2">
      <c r="H9301" s="8"/>
      <c r="I9301" s="9"/>
      <c r="J9301" s="9"/>
      <c r="K9301" s="9"/>
      <c r="L9301" s="9"/>
      <c r="V9301" s="16"/>
    </row>
    <row r="9302" spans="8:22" x14ac:dyDescent="0.2">
      <c r="H9302" s="8"/>
      <c r="I9302" s="9"/>
      <c r="J9302" s="9"/>
      <c r="K9302" s="9"/>
      <c r="L9302" s="9"/>
      <c r="V9302" s="16"/>
    </row>
    <row r="9303" spans="8:22" x14ac:dyDescent="0.2">
      <c r="H9303" s="8"/>
      <c r="I9303" s="9"/>
      <c r="J9303" s="9"/>
      <c r="K9303" s="9"/>
      <c r="L9303" s="9"/>
      <c r="V9303" s="16"/>
    </row>
    <row r="9304" spans="8:22" x14ac:dyDescent="0.2">
      <c r="H9304" s="8"/>
      <c r="I9304" s="9"/>
      <c r="J9304" s="9"/>
      <c r="K9304" s="9"/>
      <c r="L9304" s="9"/>
      <c r="V9304" s="16"/>
    </row>
    <row r="9305" spans="8:22" x14ac:dyDescent="0.2">
      <c r="H9305" s="8"/>
      <c r="I9305" s="9"/>
      <c r="J9305" s="9"/>
      <c r="K9305" s="9"/>
      <c r="L9305" s="9"/>
      <c r="V9305" s="16"/>
    </row>
    <row r="9306" spans="8:22" x14ac:dyDescent="0.2">
      <c r="H9306" s="8"/>
      <c r="I9306" s="9"/>
      <c r="J9306" s="9"/>
      <c r="K9306" s="9"/>
      <c r="L9306" s="9"/>
      <c r="V9306" s="16"/>
    </row>
    <row r="9307" spans="8:22" x14ac:dyDescent="0.2">
      <c r="H9307" s="8"/>
      <c r="I9307" s="9"/>
      <c r="J9307" s="9"/>
      <c r="K9307" s="9"/>
      <c r="L9307" s="9"/>
      <c r="V9307" s="16"/>
    </row>
    <row r="9308" spans="8:22" x14ac:dyDescent="0.2">
      <c r="H9308" s="8"/>
      <c r="I9308" s="9"/>
      <c r="J9308" s="9"/>
      <c r="K9308" s="9"/>
      <c r="L9308" s="9"/>
      <c r="V9308" s="16"/>
    </row>
    <row r="9309" spans="8:22" x14ac:dyDescent="0.2">
      <c r="H9309" s="8"/>
      <c r="I9309" s="9"/>
      <c r="J9309" s="9"/>
      <c r="K9309" s="9"/>
      <c r="L9309" s="9"/>
      <c r="V9309" s="16"/>
    </row>
    <row r="9310" spans="8:22" x14ac:dyDescent="0.2">
      <c r="H9310" s="8"/>
      <c r="I9310" s="9"/>
      <c r="J9310" s="9"/>
      <c r="K9310" s="9"/>
      <c r="L9310" s="9"/>
      <c r="V9310" s="16"/>
    </row>
    <row r="9311" spans="8:22" x14ac:dyDescent="0.2">
      <c r="H9311" s="8"/>
      <c r="I9311" s="9"/>
      <c r="J9311" s="9"/>
      <c r="K9311" s="9"/>
      <c r="L9311" s="9"/>
      <c r="V9311" s="16"/>
    </row>
    <row r="9312" spans="8:22" x14ac:dyDescent="0.2">
      <c r="H9312" s="8"/>
      <c r="I9312" s="9"/>
      <c r="J9312" s="9"/>
      <c r="K9312" s="9"/>
      <c r="L9312" s="9"/>
      <c r="V9312" s="16"/>
    </row>
    <row r="9313" spans="8:22" x14ac:dyDescent="0.2">
      <c r="H9313" s="8"/>
      <c r="I9313" s="9"/>
      <c r="J9313" s="9"/>
      <c r="K9313" s="9"/>
      <c r="L9313" s="9"/>
      <c r="V9313" s="16"/>
    </row>
    <row r="9314" spans="8:22" x14ac:dyDescent="0.2">
      <c r="H9314" s="8"/>
      <c r="I9314" s="9"/>
      <c r="J9314" s="9"/>
      <c r="K9314" s="9"/>
      <c r="L9314" s="9"/>
      <c r="V9314" s="16"/>
    </row>
    <row r="9315" spans="8:22" x14ac:dyDescent="0.2">
      <c r="H9315" s="8"/>
      <c r="I9315" s="9"/>
      <c r="J9315" s="9"/>
      <c r="K9315" s="9"/>
      <c r="L9315" s="9"/>
      <c r="V9315" s="16"/>
    </row>
    <row r="9316" spans="8:22" x14ac:dyDescent="0.2">
      <c r="H9316" s="8"/>
      <c r="I9316" s="9"/>
      <c r="J9316" s="9"/>
      <c r="K9316" s="9"/>
      <c r="L9316" s="9"/>
      <c r="V9316" s="16"/>
    </row>
    <row r="9317" spans="8:22" x14ac:dyDescent="0.2">
      <c r="H9317" s="8"/>
      <c r="I9317" s="9"/>
      <c r="J9317" s="9"/>
      <c r="K9317" s="9"/>
      <c r="L9317" s="9"/>
      <c r="V9317" s="16"/>
    </row>
    <row r="9318" spans="8:22" x14ac:dyDescent="0.2">
      <c r="H9318" s="8"/>
      <c r="I9318" s="9"/>
      <c r="J9318" s="9"/>
      <c r="K9318" s="9"/>
      <c r="L9318" s="9"/>
      <c r="V9318" s="16"/>
    </row>
    <row r="9319" spans="8:22" x14ac:dyDescent="0.2">
      <c r="H9319" s="8"/>
      <c r="I9319" s="9"/>
      <c r="J9319" s="9"/>
      <c r="K9319" s="9"/>
      <c r="L9319" s="9"/>
      <c r="V9319" s="16"/>
    </row>
    <row r="9320" spans="8:22" x14ac:dyDescent="0.2">
      <c r="H9320" s="8"/>
      <c r="I9320" s="9"/>
      <c r="J9320" s="9"/>
      <c r="K9320" s="9"/>
      <c r="L9320" s="9"/>
      <c r="V9320" s="16"/>
    </row>
    <row r="9321" spans="8:22" x14ac:dyDescent="0.2">
      <c r="H9321" s="8"/>
      <c r="I9321" s="9"/>
      <c r="J9321" s="9"/>
      <c r="K9321" s="9"/>
      <c r="L9321" s="9"/>
      <c r="V9321" s="16"/>
    </row>
    <row r="9322" spans="8:22" x14ac:dyDescent="0.2">
      <c r="H9322" s="8"/>
      <c r="I9322" s="9"/>
      <c r="J9322" s="9"/>
      <c r="K9322" s="9"/>
      <c r="L9322" s="9"/>
      <c r="V9322" s="16"/>
    </row>
    <row r="9323" spans="8:22" x14ac:dyDescent="0.2">
      <c r="H9323" s="8"/>
      <c r="I9323" s="9"/>
      <c r="J9323" s="9"/>
      <c r="K9323" s="9"/>
      <c r="L9323" s="9"/>
      <c r="V9323" s="16"/>
    </row>
    <row r="9324" spans="8:22" x14ac:dyDescent="0.2">
      <c r="H9324" s="8"/>
      <c r="I9324" s="9"/>
      <c r="J9324" s="9"/>
      <c r="K9324" s="9"/>
      <c r="L9324" s="9"/>
      <c r="V9324" s="16"/>
    </row>
    <row r="9325" spans="8:22" x14ac:dyDescent="0.2">
      <c r="H9325" s="8"/>
      <c r="I9325" s="9"/>
      <c r="J9325" s="9"/>
      <c r="K9325" s="9"/>
      <c r="L9325" s="9"/>
      <c r="V9325" s="16"/>
    </row>
    <row r="9326" spans="8:22" x14ac:dyDescent="0.2">
      <c r="H9326" s="8"/>
      <c r="I9326" s="9"/>
      <c r="J9326" s="9"/>
      <c r="K9326" s="9"/>
      <c r="L9326" s="9"/>
      <c r="V9326" s="16"/>
    </row>
    <row r="9327" spans="8:22" x14ac:dyDescent="0.2">
      <c r="H9327" s="8"/>
      <c r="I9327" s="9"/>
      <c r="J9327" s="9"/>
      <c r="K9327" s="9"/>
      <c r="L9327" s="9"/>
      <c r="V9327" s="16"/>
    </row>
    <row r="9328" spans="8:22" x14ac:dyDescent="0.2">
      <c r="H9328" s="8"/>
      <c r="I9328" s="9"/>
      <c r="J9328" s="9"/>
      <c r="K9328" s="9"/>
      <c r="L9328" s="9"/>
      <c r="V9328" s="16"/>
    </row>
    <row r="9329" spans="8:22" x14ac:dyDescent="0.2">
      <c r="H9329" s="8"/>
      <c r="I9329" s="9"/>
      <c r="J9329" s="9"/>
      <c r="K9329" s="9"/>
      <c r="L9329" s="9"/>
      <c r="V9329" s="16"/>
    </row>
    <row r="9330" spans="8:22" x14ac:dyDescent="0.2">
      <c r="H9330" s="8"/>
      <c r="I9330" s="9"/>
      <c r="J9330" s="9"/>
      <c r="K9330" s="9"/>
      <c r="L9330" s="9"/>
      <c r="V9330" s="16"/>
    </row>
    <row r="9331" spans="8:22" x14ac:dyDescent="0.2">
      <c r="H9331" s="8"/>
      <c r="I9331" s="9"/>
      <c r="J9331" s="9"/>
      <c r="K9331" s="9"/>
      <c r="L9331" s="9"/>
      <c r="V9331" s="16"/>
    </row>
    <row r="9332" spans="8:22" x14ac:dyDescent="0.2">
      <c r="H9332" s="8"/>
      <c r="I9332" s="9"/>
      <c r="J9332" s="9"/>
      <c r="K9332" s="9"/>
      <c r="L9332" s="9"/>
      <c r="V9332" s="16"/>
    </row>
    <row r="9333" spans="8:22" x14ac:dyDescent="0.2">
      <c r="H9333" s="8"/>
      <c r="I9333" s="9"/>
      <c r="J9333" s="9"/>
      <c r="K9333" s="9"/>
      <c r="L9333" s="9"/>
      <c r="V9333" s="16"/>
    </row>
    <row r="9334" spans="8:22" x14ac:dyDescent="0.2">
      <c r="H9334" s="8"/>
      <c r="I9334" s="9"/>
      <c r="J9334" s="9"/>
      <c r="K9334" s="9"/>
      <c r="L9334" s="9"/>
      <c r="V9334" s="16"/>
    </row>
    <row r="9335" spans="8:22" x14ac:dyDescent="0.2">
      <c r="H9335" s="8"/>
      <c r="I9335" s="9"/>
      <c r="J9335" s="9"/>
      <c r="K9335" s="9"/>
      <c r="L9335" s="9"/>
      <c r="V9335" s="16"/>
    </row>
    <row r="9336" spans="8:22" x14ac:dyDescent="0.2">
      <c r="H9336" s="8"/>
      <c r="I9336" s="9"/>
      <c r="J9336" s="9"/>
      <c r="K9336" s="9"/>
      <c r="L9336" s="9"/>
      <c r="V9336" s="16"/>
    </row>
    <row r="9337" spans="8:22" x14ac:dyDescent="0.2">
      <c r="H9337" s="8"/>
      <c r="I9337" s="9"/>
      <c r="J9337" s="9"/>
      <c r="K9337" s="9"/>
      <c r="L9337" s="9"/>
      <c r="V9337" s="16"/>
    </row>
    <row r="9338" spans="8:22" x14ac:dyDescent="0.2">
      <c r="H9338" s="8"/>
      <c r="I9338" s="9"/>
      <c r="J9338" s="9"/>
      <c r="K9338" s="9"/>
      <c r="L9338" s="9"/>
      <c r="V9338" s="16"/>
    </row>
    <row r="9339" spans="8:22" x14ac:dyDescent="0.2">
      <c r="H9339" s="8"/>
      <c r="I9339" s="9"/>
      <c r="J9339" s="9"/>
      <c r="K9339" s="9"/>
      <c r="L9339" s="9"/>
      <c r="V9339" s="16"/>
    </row>
    <row r="9340" spans="8:22" x14ac:dyDescent="0.2">
      <c r="H9340" s="8"/>
      <c r="I9340" s="9"/>
      <c r="J9340" s="9"/>
      <c r="K9340" s="9"/>
      <c r="L9340" s="9"/>
      <c r="V9340" s="16"/>
    </row>
    <row r="9341" spans="8:22" x14ac:dyDescent="0.2">
      <c r="H9341" s="8"/>
      <c r="I9341" s="9"/>
      <c r="J9341" s="9"/>
      <c r="K9341" s="9"/>
      <c r="L9341" s="9"/>
      <c r="V9341" s="16"/>
    </row>
    <row r="9342" spans="8:22" x14ac:dyDescent="0.2">
      <c r="H9342" s="8"/>
      <c r="I9342" s="9"/>
      <c r="J9342" s="9"/>
      <c r="K9342" s="9"/>
      <c r="L9342" s="9"/>
      <c r="V9342" s="16"/>
    </row>
    <row r="9343" spans="8:22" x14ac:dyDescent="0.2">
      <c r="H9343" s="8"/>
      <c r="I9343" s="9"/>
      <c r="J9343" s="9"/>
      <c r="K9343" s="9"/>
      <c r="L9343" s="9"/>
      <c r="V9343" s="16"/>
    </row>
    <row r="9344" spans="8:22" x14ac:dyDescent="0.2">
      <c r="H9344" s="8"/>
      <c r="I9344" s="9"/>
      <c r="J9344" s="9"/>
      <c r="K9344" s="9"/>
      <c r="L9344" s="9"/>
      <c r="V9344" s="16"/>
    </row>
    <row r="9345" spans="8:22" x14ac:dyDescent="0.2">
      <c r="H9345" s="8"/>
      <c r="I9345" s="9"/>
      <c r="J9345" s="9"/>
      <c r="K9345" s="9"/>
      <c r="L9345" s="9"/>
      <c r="V9345" s="16"/>
    </row>
    <row r="9346" spans="8:22" x14ac:dyDescent="0.2">
      <c r="H9346" s="8"/>
      <c r="I9346" s="9"/>
      <c r="J9346" s="9"/>
      <c r="K9346" s="9"/>
      <c r="L9346" s="9"/>
      <c r="V9346" s="16"/>
    </row>
    <row r="9347" spans="8:22" x14ac:dyDescent="0.2">
      <c r="H9347" s="8"/>
      <c r="I9347" s="9"/>
      <c r="J9347" s="9"/>
      <c r="K9347" s="9"/>
      <c r="L9347" s="9"/>
      <c r="V9347" s="16"/>
    </row>
    <row r="9348" spans="8:22" x14ac:dyDescent="0.2">
      <c r="H9348" s="8"/>
      <c r="I9348" s="9"/>
      <c r="J9348" s="9"/>
      <c r="K9348" s="9"/>
      <c r="L9348" s="9"/>
      <c r="V9348" s="16"/>
    </row>
    <row r="9349" spans="8:22" x14ac:dyDescent="0.2">
      <c r="H9349" s="8"/>
      <c r="I9349" s="9"/>
      <c r="J9349" s="9"/>
      <c r="K9349" s="9"/>
      <c r="L9349" s="9"/>
      <c r="V9349" s="16"/>
    </row>
    <row r="9350" spans="8:22" x14ac:dyDescent="0.2">
      <c r="H9350" s="8"/>
      <c r="I9350" s="9"/>
      <c r="J9350" s="9"/>
      <c r="K9350" s="9"/>
      <c r="L9350" s="9"/>
      <c r="V9350" s="16"/>
    </row>
    <row r="9351" spans="8:22" x14ac:dyDescent="0.2">
      <c r="H9351" s="8"/>
      <c r="I9351" s="9"/>
      <c r="J9351" s="9"/>
      <c r="K9351" s="9"/>
      <c r="L9351" s="9"/>
      <c r="V9351" s="16"/>
    </row>
    <row r="9352" spans="8:22" x14ac:dyDescent="0.2">
      <c r="H9352" s="8"/>
      <c r="I9352" s="9"/>
      <c r="J9352" s="9"/>
      <c r="K9352" s="9"/>
      <c r="L9352" s="9"/>
      <c r="V9352" s="16"/>
    </row>
    <row r="9353" spans="8:22" x14ac:dyDescent="0.2">
      <c r="H9353" s="8"/>
      <c r="I9353" s="9"/>
      <c r="J9353" s="9"/>
      <c r="K9353" s="9"/>
      <c r="L9353" s="9"/>
      <c r="V9353" s="16"/>
    </row>
    <row r="9354" spans="8:22" x14ac:dyDescent="0.2">
      <c r="H9354" s="8"/>
      <c r="I9354" s="9"/>
      <c r="J9354" s="9"/>
      <c r="K9354" s="9"/>
      <c r="L9354" s="9"/>
      <c r="V9354" s="16"/>
    </row>
    <row r="9355" spans="8:22" x14ac:dyDescent="0.2">
      <c r="H9355" s="8"/>
      <c r="I9355" s="9"/>
      <c r="J9355" s="9"/>
      <c r="K9355" s="9"/>
      <c r="L9355" s="9"/>
      <c r="V9355" s="16"/>
    </row>
    <row r="9356" spans="8:22" x14ac:dyDescent="0.2">
      <c r="H9356" s="8"/>
      <c r="I9356" s="9"/>
      <c r="J9356" s="9"/>
      <c r="K9356" s="9"/>
      <c r="L9356" s="9"/>
      <c r="V9356" s="16"/>
    </row>
    <row r="9357" spans="8:22" x14ac:dyDescent="0.2">
      <c r="H9357" s="8"/>
      <c r="I9357" s="9"/>
      <c r="J9357" s="9"/>
      <c r="K9357" s="9"/>
      <c r="L9357" s="9"/>
      <c r="V9357" s="16"/>
    </row>
    <row r="9358" spans="8:22" x14ac:dyDescent="0.2">
      <c r="H9358" s="8"/>
      <c r="I9358" s="9"/>
      <c r="J9358" s="9"/>
      <c r="K9358" s="9"/>
      <c r="L9358" s="9"/>
      <c r="V9358" s="16"/>
    </row>
    <row r="9359" spans="8:22" x14ac:dyDescent="0.2">
      <c r="H9359" s="8"/>
      <c r="I9359" s="9"/>
      <c r="J9359" s="9"/>
      <c r="K9359" s="9"/>
      <c r="L9359" s="9"/>
      <c r="V9359" s="16"/>
    </row>
    <row r="9360" spans="8:22" x14ac:dyDescent="0.2">
      <c r="H9360" s="8"/>
      <c r="I9360" s="9"/>
      <c r="J9360" s="9"/>
      <c r="K9360" s="9"/>
      <c r="L9360" s="9"/>
      <c r="V9360" s="16"/>
    </row>
    <row r="9361" spans="8:22" x14ac:dyDescent="0.2">
      <c r="H9361" s="8"/>
      <c r="I9361" s="9"/>
      <c r="J9361" s="9"/>
      <c r="K9361" s="9"/>
      <c r="L9361" s="9"/>
      <c r="V9361" s="16"/>
    </row>
    <row r="9362" spans="8:22" x14ac:dyDescent="0.2">
      <c r="H9362" s="8"/>
      <c r="I9362" s="9"/>
      <c r="J9362" s="9"/>
      <c r="K9362" s="9"/>
      <c r="L9362" s="9"/>
      <c r="V9362" s="16"/>
    </row>
    <row r="9363" spans="8:22" x14ac:dyDescent="0.2">
      <c r="H9363" s="8"/>
      <c r="I9363" s="9"/>
      <c r="J9363" s="9"/>
      <c r="K9363" s="9"/>
      <c r="L9363" s="9"/>
      <c r="V9363" s="16"/>
    </row>
    <row r="9364" spans="8:22" x14ac:dyDescent="0.2">
      <c r="H9364" s="8"/>
      <c r="I9364" s="9"/>
      <c r="J9364" s="9"/>
      <c r="K9364" s="9"/>
      <c r="L9364" s="9"/>
      <c r="V9364" s="16"/>
    </row>
    <row r="9365" spans="8:22" x14ac:dyDescent="0.2">
      <c r="H9365" s="8"/>
      <c r="I9365" s="9"/>
      <c r="J9365" s="9"/>
      <c r="K9365" s="9"/>
      <c r="L9365" s="9"/>
      <c r="V9365" s="16"/>
    </row>
    <row r="9366" spans="8:22" x14ac:dyDescent="0.2">
      <c r="H9366" s="8"/>
      <c r="I9366" s="9"/>
      <c r="J9366" s="9"/>
      <c r="K9366" s="9"/>
      <c r="L9366" s="9"/>
      <c r="V9366" s="16"/>
    </row>
    <row r="9367" spans="8:22" x14ac:dyDescent="0.2">
      <c r="H9367" s="8"/>
      <c r="I9367" s="9"/>
      <c r="J9367" s="9"/>
      <c r="K9367" s="9"/>
      <c r="L9367" s="9"/>
      <c r="V9367" s="16"/>
    </row>
    <row r="9368" spans="8:22" x14ac:dyDescent="0.2">
      <c r="H9368" s="8"/>
      <c r="I9368" s="9"/>
      <c r="J9368" s="9"/>
      <c r="K9368" s="9"/>
      <c r="L9368" s="9"/>
      <c r="V9368" s="16"/>
    </row>
    <row r="9369" spans="8:22" x14ac:dyDescent="0.2">
      <c r="H9369" s="8"/>
      <c r="I9369" s="9"/>
      <c r="J9369" s="9"/>
      <c r="K9369" s="9"/>
      <c r="L9369" s="9"/>
      <c r="V9369" s="16"/>
    </row>
    <row r="9370" spans="8:22" x14ac:dyDescent="0.2">
      <c r="H9370" s="8"/>
      <c r="I9370" s="9"/>
      <c r="J9370" s="9"/>
      <c r="K9370" s="9"/>
      <c r="L9370" s="9"/>
      <c r="V9370" s="16"/>
    </row>
    <row r="9371" spans="8:22" x14ac:dyDescent="0.2">
      <c r="H9371" s="8"/>
      <c r="I9371" s="9"/>
      <c r="J9371" s="9"/>
      <c r="K9371" s="9"/>
      <c r="L9371" s="9"/>
      <c r="V9371" s="16"/>
    </row>
    <row r="9372" spans="8:22" x14ac:dyDescent="0.2">
      <c r="H9372" s="8"/>
      <c r="I9372" s="9"/>
      <c r="J9372" s="9"/>
      <c r="K9372" s="9"/>
      <c r="L9372" s="9"/>
      <c r="V9372" s="16"/>
    </row>
    <row r="9373" spans="8:22" x14ac:dyDescent="0.2">
      <c r="H9373" s="8"/>
      <c r="I9373" s="9"/>
      <c r="J9373" s="9"/>
      <c r="K9373" s="9"/>
      <c r="L9373" s="9"/>
      <c r="V9373" s="16"/>
    </row>
    <row r="9374" spans="8:22" x14ac:dyDescent="0.2">
      <c r="H9374" s="8"/>
      <c r="I9374" s="9"/>
      <c r="J9374" s="9"/>
      <c r="K9374" s="9"/>
      <c r="L9374" s="9"/>
      <c r="V9374" s="16"/>
    </row>
    <row r="9375" spans="8:22" x14ac:dyDescent="0.2">
      <c r="H9375" s="8"/>
      <c r="I9375" s="9"/>
      <c r="J9375" s="9"/>
      <c r="K9375" s="9"/>
      <c r="L9375" s="9"/>
      <c r="V9375" s="16"/>
    </row>
    <row r="9376" spans="8:22" x14ac:dyDescent="0.2">
      <c r="H9376" s="8"/>
      <c r="I9376" s="9"/>
      <c r="J9376" s="9"/>
      <c r="K9376" s="9"/>
      <c r="L9376" s="9"/>
      <c r="V9376" s="16"/>
    </row>
    <row r="9377" spans="8:22" x14ac:dyDescent="0.2">
      <c r="H9377" s="8"/>
      <c r="I9377" s="9"/>
      <c r="J9377" s="9"/>
      <c r="K9377" s="9"/>
      <c r="L9377" s="9"/>
      <c r="V9377" s="16"/>
    </row>
    <row r="9378" spans="8:22" x14ac:dyDescent="0.2">
      <c r="H9378" s="8"/>
      <c r="I9378" s="9"/>
      <c r="J9378" s="9"/>
      <c r="K9378" s="9"/>
      <c r="L9378" s="9"/>
      <c r="V9378" s="16"/>
    </row>
    <row r="9379" spans="8:22" x14ac:dyDescent="0.2">
      <c r="H9379" s="8"/>
      <c r="I9379" s="9"/>
      <c r="J9379" s="9"/>
      <c r="K9379" s="9"/>
      <c r="L9379" s="9"/>
      <c r="V9379" s="16"/>
    </row>
    <row r="9380" spans="8:22" x14ac:dyDescent="0.2">
      <c r="H9380" s="8"/>
      <c r="I9380" s="9"/>
      <c r="J9380" s="9"/>
      <c r="K9380" s="9"/>
      <c r="L9380" s="9"/>
      <c r="V9380" s="16"/>
    </row>
    <row r="9381" spans="8:22" x14ac:dyDescent="0.2">
      <c r="H9381" s="8"/>
      <c r="I9381" s="9"/>
      <c r="J9381" s="9"/>
      <c r="K9381" s="9"/>
      <c r="L9381" s="9"/>
      <c r="V9381" s="16"/>
    </row>
    <row r="9382" spans="8:22" x14ac:dyDescent="0.2">
      <c r="H9382" s="8"/>
      <c r="I9382" s="9"/>
      <c r="J9382" s="9"/>
      <c r="K9382" s="9"/>
      <c r="L9382" s="9"/>
      <c r="V9382" s="16"/>
    </row>
    <row r="9383" spans="8:22" x14ac:dyDescent="0.2">
      <c r="H9383" s="8"/>
      <c r="I9383" s="9"/>
      <c r="J9383" s="9"/>
      <c r="K9383" s="9"/>
      <c r="L9383" s="9"/>
      <c r="V9383" s="16"/>
    </row>
    <row r="9384" spans="8:22" x14ac:dyDescent="0.2">
      <c r="H9384" s="8"/>
      <c r="I9384" s="9"/>
      <c r="J9384" s="9"/>
      <c r="K9384" s="9"/>
      <c r="L9384" s="9"/>
      <c r="V9384" s="16"/>
    </row>
    <row r="9385" spans="8:22" x14ac:dyDescent="0.2">
      <c r="H9385" s="8"/>
      <c r="I9385" s="9"/>
      <c r="J9385" s="9"/>
      <c r="K9385" s="9"/>
      <c r="L9385" s="9"/>
      <c r="V9385" s="16"/>
    </row>
    <row r="9386" spans="8:22" x14ac:dyDescent="0.2">
      <c r="H9386" s="8"/>
      <c r="I9386" s="9"/>
      <c r="J9386" s="9"/>
      <c r="K9386" s="9"/>
      <c r="L9386" s="9"/>
      <c r="V9386" s="16"/>
    </row>
    <row r="9387" spans="8:22" x14ac:dyDescent="0.2">
      <c r="H9387" s="8"/>
      <c r="I9387" s="9"/>
      <c r="J9387" s="9"/>
      <c r="K9387" s="9"/>
      <c r="L9387" s="9"/>
      <c r="V9387" s="16"/>
    </row>
    <row r="9388" spans="8:22" x14ac:dyDescent="0.2">
      <c r="H9388" s="8"/>
      <c r="I9388" s="9"/>
      <c r="J9388" s="9"/>
      <c r="K9388" s="9"/>
      <c r="L9388" s="9"/>
      <c r="V9388" s="16"/>
    </row>
    <row r="9389" spans="8:22" x14ac:dyDescent="0.2">
      <c r="H9389" s="8"/>
      <c r="I9389" s="9"/>
      <c r="J9389" s="9"/>
      <c r="K9389" s="9"/>
      <c r="L9389" s="9"/>
      <c r="V9389" s="16"/>
    </row>
    <row r="9390" spans="8:22" x14ac:dyDescent="0.2">
      <c r="H9390" s="8"/>
      <c r="I9390" s="9"/>
      <c r="J9390" s="9"/>
      <c r="K9390" s="9"/>
      <c r="L9390" s="9"/>
      <c r="V9390" s="16"/>
    </row>
    <row r="9391" spans="8:22" x14ac:dyDescent="0.2">
      <c r="H9391" s="8"/>
      <c r="I9391" s="9"/>
      <c r="J9391" s="9"/>
      <c r="K9391" s="9"/>
      <c r="L9391" s="9"/>
      <c r="V9391" s="16"/>
    </row>
    <row r="9392" spans="8:22" x14ac:dyDescent="0.2">
      <c r="H9392" s="8"/>
      <c r="I9392" s="9"/>
      <c r="J9392" s="9"/>
      <c r="K9392" s="9"/>
      <c r="L9392" s="9"/>
      <c r="V9392" s="16"/>
    </row>
    <row r="9393" spans="8:22" x14ac:dyDescent="0.2">
      <c r="H9393" s="8"/>
      <c r="I9393" s="9"/>
      <c r="J9393" s="9"/>
      <c r="K9393" s="9"/>
      <c r="L9393" s="9"/>
      <c r="V9393" s="16"/>
    </row>
    <row r="9394" spans="8:22" x14ac:dyDescent="0.2">
      <c r="H9394" s="8"/>
      <c r="I9394" s="9"/>
      <c r="J9394" s="9"/>
      <c r="K9394" s="9"/>
      <c r="L9394" s="9"/>
      <c r="V9394" s="16"/>
    </row>
    <row r="9395" spans="8:22" x14ac:dyDescent="0.2">
      <c r="H9395" s="8"/>
      <c r="I9395" s="9"/>
      <c r="J9395" s="9"/>
      <c r="K9395" s="9"/>
      <c r="L9395" s="9"/>
      <c r="V9395" s="16"/>
    </row>
    <row r="9396" spans="8:22" x14ac:dyDescent="0.2">
      <c r="H9396" s="8"/>
      <c r="I9396" s="9"/>
      <c r="J9396" s="9"/>
      <c r="K9396" s="9"/>
      <c r="L9396" s="9"/>
      <c r="V9396" s="16"/>
    </row>
    <row r="9397" spans="8:22" x14ac:dyDescent="0.2">
      <c r="H9397" s="8"/>
      <c r="I9397" s="9"/>
      <c r="J9397" s="9"/>
      <c r="K9397" s="9"/>
      <c r="L9397" s="9"/>
      <c r="V9397" s="16"/>
    </row>
    <row r="9398" spans="8:22" x14ac:dyDescent="0.2">
      <c r="H9398" s="8"/>
      <c r="I9398" s="9"/>
      <c r="J9398" s="9"/>
      <c r="K9398" s="9"/>
      <c r="L9398" s="9"/>
      <c r="V9398" s="16"/>
    </row>
    <row r="9399" spans="8:22" x14ac:dyDescent="0.2">
      <c r="H9399" s="8"/>
      <c r="I9399" s="9"/>
      <c r="J9399" s="9"/>
      <c r="K9399" s="9"/>
      <c r="L9399" s="9"/>
      <c r="V9399" s="16"/>
    </row>
    <row r="9400" spans="8:22" x14ac:dyDescent="0.2">
      <c r="H9400" s="8"/>
      <c r="I9400" s="9"/>
      <c r="J9400" s="9"/>
      <c r="K9400" s="9"/>
      <c r="L9400" s="9"/>
      <c r="V9400" s="16"/>
    </row>
    <row r="9401" spans="8:22" x14ac:dyDescent="0.2">
      <c r="H9401" s="8"/>
      <c r="I9401" s="9"/>
      <c r="J9401" s="9"/>
      <c r="K9401" s="9"/>
      <c r="L9401" s="9"/>
      <c r="V9401" s="16"/>
    </row>
    <row r="9402" spans="8:22" x14ac:dyDescent="0.2">
      <c r="H9402" s="8"/>
      <c r="I9402" s="9"/>
      <c r="J9402" s="9"/>
      <c r="K9402" s="9"/>
      <c r="L9402" s="9"/>
      <c r="V9402" s="16"/>
    </row>
    <row r="9403" spans="8:22" x14ac:dyDescent="0.2">
      <c r="H9403" s="8"/>
      <c r="I9403" s="9"/>
      <c r="J9403" s="9"/>
      <c r="K9403" s="9"/>
      <c r="L9403" s="9"/>
      <c r="V9403" s="16"/>
    </row>
    <row r="9404" spans="8:22" x14ac:dyDescent="0.2">
      <c r="H9404" s="8"/>
      <c r="I9404" s="9"/>
      <c r="J9404" s="9"/>
      <c r="K9404" s="9"/>
      <c r="L9404" s="9"/>
      <c r="V9404" s="16"/>
    </row>
    <row r="9405" spans="8:22" x14ac:dyDescent="0.2">
      <c r="H9405" s="8"/>
      <c r="I9405" s="9"/>
      <c r="J9405" s="9"/>
      <c r="K9405" s="9"/>
      <c r="L9405" s="9"/>
      <c r="V9405" s="16"/>
    </row>
    <row r="9406" spans="8:22" x14ac:dyDescent="0.2">
      <c r="H9406" s="8"/>
      <c r="I9406" s="9"/>
      <c r="J9406" s="9"/>
      <c r="K9406" s="9"/>
      <c r="L9406" s="9"/>
      <c r="V9406" s="16"/>
    </row>
    <row r="9407" spans="8:22" x14ac:dyDescent="0.2">
      <c r="H9407" s="8"/>
      <c r="I9407" s="9"/>
      <c r="J9407" s="9"/>
      <c r="K9407" s="9"/>
      <c r="L9407" s="9"/>
      <c r="V9407" s="16"/>
    </row>
    <row r="9408" spans="8:22" x14ac:dyDescent="0.2">
      <c r="H9408" s="8"/>
      <c r="I9408" s="9"/>
      <c r="J9408" s="9"/>
      <c r="K9408" s="9"/>
      <c r="L9408" s="9"/>
      <c r="V9408" s="16"/>
    </row>
    <row r="9409" spans="8:22" x14ac:dyDescent="0.2">
      <c r="H9409" s="8"/>
      <c r="I9409" s="9"/>
      <c r="J9409" s="9"/>
      <c r="K9409" s="9"/>
      <c r="L9409" s="9"/>
      <c r="V9409" s="16"/>
    </row>
    <row r="9410" spans="8:22" x14ac:dyDescent="0.2">
      <c r="H9410" s="8"/>
      <c r="I9410" s="9"/>
      <c r="J9410" s="9"/>
      <c r="K9410" s="9"/>
      <c r="L9410" s="9"/>
      <c r="V9410" s="16"/>
    </row>
    <row r="9411" spans="8:22" x14ac:dyDescent="0.2">
      <c r="H9411" s="8"/>
      <c r="I9411" s="9"/>
      <c r="J9411" s="9"/>
      <c r="K9411" s="9"/>
      <c r="L9411" s="9"/>
      <c r="V9411" s="16"/>
    </row>
    <row r="9412" spans="8:22" x14ac:dyDescent="0.2">
      <c r="H9412" s="8"/>
      <c r="I9412" s="9"/>
      <c r="J9412" s="9"/>
      <c r="K9412" s="9"/>
      <c r="L9412" s="9"/>
      <c r="V9412" s="16"/>
    </row>
    <row r="9413" spans="8:22" x14ac:dyDescent="0.2">
      <c r="H9413" s="8"/>
      <c r="I9413" s="9"/>
      <c r="J9413" s="9"/>
      <c r="K9413" s="9"/>
      <c r="L9413" s="9"/>
      <c r="V9413" s="16"/>
    </row>
    <row r="9414" spans="8:22" x14ac:dyDescent="0.2">
      <c r="H9414" s="8"/>
      <c r="I9414" s="9"/>
      <c r="J9414" s="9"/>
      <c r="K9414" s="9"/>
      <c r="L9414" s="9"/>
      <c r="V9414" s="16"/>
    </row>
    <row r="9415" spans="8:22" x14ac:dyDescent="0.2">
      <c r="H9415" s="8"/>
      <c r="I9415" s="9"/>
      <c r="J9415" s="9"/>
      <c r="K9415" s="9"/>
      <c r="L9415" s="9"/>
      <c r="V9415" s="16"/>
    </row>
    <row r="9416" spans="8:22" x14ac:dyDescent="0.2">
      <c r="H9416" s="8"/>
      <c r="I9416" s="9"/>
      <c r="J9416" s="9"/>
      <c r="K9416" s="9"/>
      <c r="L9416" s="9"/>
      <c r="V9416" s="16"/>
    </row>
    <row r="9417" spans="8:22" x14ac:dyDescent="0.2">
      <c r="H9417" s="8"/>
      <c r="I9417" s="9"/>
      <c r="J9417" s="9"/>
      <c r="K9417" s="9"/>
      <c r="L9417" s="9"/>
      <c r="V9417" s="16"/>
    </row>
    <row r="9418" spans="8:22" x14ac:dyDescent="0.2">
      <c r="H9418" s="8"/>
      <c r="I9418" s="9"/>
      <c r="J9418" s="9"/>
      <c r="K9418" s="9"/>
      <c r="L9418" s="9"/>
      <c r="V9418" s="16"/>
    </row>
    <row r="9419" spans="8:22" x14ac:dyDescent="0.2">
      <c r="H9419" s="8"/>
      <c r="I9419" s="9"/>
      <c r="J9419" s="9"/>
      <c r="K9419" s="9"/>
      <c r="L9419" s="9"/>
      <c r="V9419" s="16"/>
    </row>
    <row r="9420" spans="8:22" x14ac:dyDescent="0.2">
      <c r="H9420" s="8"/>
      <c r="I9420" s="9"/>
      <c r="J9420" s="9"/>
      <c r="K9420" s="9"/>
      <c r="L9420" s="9"/>
      <c r="V9420" s="16"/>
    </row>
    <row r="9421" spans="8:22" x14ac:dyDescent="0.2">
      <c r="H9421" s="8"/>
      <c r="I9421" s="9"/>
      <c r="J9421" s="9"/>
      <c r="K9421" s="9"/>
      <c r="L9421" s="9"/>
      <c r="V9421" s="16"/>
    </row>
    <row r="9422" spans="8:22" x14ac:dyDescent="0.2">
      <c r="H9422" s="8"/>
      <c r="I9422" s="9"/>
      <c r="J9422" s="9"/>
      <c r="K9422" s="9"/>
      <c r="L9422" s="9"/>
      <c r="V9422" s="16"/>
    </row>
    <row r="9423" spans="8:22" x14ac:dyDescent="0.2">
      <c r="H9423" s="8"/>
      <c r="I9423" s="9"/>
      <c r="J9423" s="9"/>
      <c r="K9423" s="9"/>
      <c r="L9423" s="9"/>
      <c r="V9423" s="16"/>
    </row>
    <row r="9424" spans="8:22" x14ac:dyDescent="0.2">
      <c r="H9424" s="8"/>
      <c r="I9424" s="9"/>
      <c r="J9424" s="9"/>
      <c r="K9424" s="9"/>
      <c r="L9424" s="9"/>
      <c r="V9424" s="16"/>
    </row>
    <row r="9425" spans="8:22" x14ac:dyDescent="0.2">
      <c r="H9425" s="8"/>
      <c r="I9425" s="9"/>
      <c r="J9425" s="9"/>
      <c r="K9425" s="9"/>
      <c r="L9425" s="9"/>
      <c r="V9425" s="16"/>
    </row>
    <row r="9426" spans="8:22" x14ac:dyDescent="0.2">
      <c r="H9426" s="8"/>
      <c r="I9426" s="9"/>
      <c r="J9426" s="9"/>
      <c r="K9426" s="9"/>
      <c r="L9426" s="9"/>
      <c r="V9426" s="16"/>
    </row>
    <row r="9427" spans="8:22" x14ac:dyDescent="0.2">
      <c r="H9427" s="8"/>
      <c r="I9427" s="9"/>
      <c r="J9427" s="9"/>
      <c r="K9427" s="9"/>
      <c r="L9427" s="9"/>
      <c r="V9427" s="16"/>
    </row>
    <row r="9428" spans="8:22" x14ac:dyDescent="0.2">
      <c r="H9428" s="8"/>
      <c r="I9428" s="9"/>
      <c r="J9428" s="9"/>
      <c r="K9428" s="9"/>
      <c r="L9428" s="9"/>
      <c r="V9428" s="16"/>
    </row>
    <row r="9429" spans="8:22" x14ac:dyDescent="0.2">
      <c r="H9429" s="8"/>
      <c r="I9429" s="9"/>
      <c r="J9429" s="9"/>
      <c r="K9429" s="9"/>
      <c r="L9429" s="9"/>
      <c r="V9429" s="16"/>
    </row>
    <row r="9430" spans="8:22" x14ac:dyDescent="0.2">
      <c r="H9430" s="8"/>
      <c r="I9430" s="9"/>
      <c r="J9430" s="9"/>
      <c r="K9430" s="9"/>
      <c r="L9430" s="9"/>
      <c r="V9430" s="16"/>
    </row>
    <row r="9431" spans="8:22" x14ac:dyDescent="0.2">
      <c r="H9431" s="8"/>
      <c r="I9431" s="9"/>
      <c r="J9431" s="9"/>
      <c r="K9431" s="9"/>
      <c r="L9431" s="9"/>
      <c r="V9431" s="16"/>
    </row>
    <row r="9432" spans="8:22" x14ac:dyDescent="0.2">
      <c r="H9432" s="8"/>
      <c r="I9432" s="9"/>
      <c r="J9432" s="9"/>
      <c r="K9432" s="9"/>
      <c r="L9432" s="9"/>
      <c r="V9432" s="16"/>
    </row>
    <row r="9433" spans="8:22" x14ac:dyDescent="0.2">
      <c r="H9433" s="8"/>
      <c r="I9433" s="9"/>
      <c r="J9433" s="9"/>
      <c r="K9433" s="9"/>
      <c r="L9433" s="9"/>
      <c r="V9433" s="16"/>
    </row>
    <row r="9434" spans="8:22" x14ac:dyDescent="0.2">
      <c r="H9434" s="8"/>
      <c r="I9434" s="9"/>
      <c r="J9434" s="9"/>
      <c r="K9434" s="9"/>
      <c r="L9434" s="9"/>
      <c r="V9434" s="16"/>
    </row>
    <row r="9435" spans="8:22" x14ac:dyDescent="0.2">
      <c r="H9435" s="8"/>
      <c r="I9435" s="9"/>
      <c r="J9435" s="9"/>
      <c r="K9435" s="9"/>
      <c r="L9435" s="9"/>
      <c r="V9435" s="16"/>
    </row>
    <row r="9436" spans="8:22" x14ac:dyDescent="0.2">
      <c r="H9436" s="8"/>
      <c r="I9436" s="9"/>
      <c r="J9436" s="9"/>
      <c r="K9436" s="9"/>
      <c r="L9436" s="9"/>
      <c r="V9436" s="16"/>
    </row>
    <row r="9437" spans="8:22" x14ac:dyDescent="0.2">
      <c r="H9437" s="8"/>
      <c r="I9437" s="9"/>
      <c r="J9437" s="9"/>
      <c r="K9437" s="9"/>
      <c r="L9437" s="9"/>
      <c r="V9437" s="16"/>
    </row>
    <row r="9438" spans="8:22" x14ac:dyDescent="0.2">
      <c r="H9438" s="8"/>
      <c r="I9438" s="9"/>
      <c r="J9438" s="9"/>
      <c r="K9438" s="9"/>
      <c r="L9438" s="9"/>
      <c r="V9438" s="16"/>
    </row>
    <row r="9439" spans="8:22" x14ac:dyDescent="0.2">
      <c r="H9439" s="8"/>
      <c r="I9439" s="9"/>
      <c r="J9439" s="9"/>
      <c r="K9439" s="9"/>
      <c r="L9439" s="9"/>
      <c r="V9439" s="16"/>
    </row>
    <row r="9440" spans="8:22" x14ac:dyDescent="0.2">
      <c r="H9440" s="8"/>
      <c r="I9440" s="9"/>
      <c r="J9440" s="9"/>
      <c r="K9440" s="9"/>
      <c r="L9440" s="9"/>
      <c r="V9440" s="16"/>
    </row>
    <row r="9441" spans="8:22" x14ac:dyDescent="0.2">
      <c r="H9441" s="8"/>
      <c r="I9441" s="9"/>
      <c r="J9441" s="9"/>
      <c r="K9441" s="9"/>
      <c r="L9441" s="9"/>
      <c r="V9441" s="16"/>
    </row>
    <row r="9442" spans="8:22" x14ac:dyDescent="0.2">
      <c r="H9442" s="8"/>
      <c r="I9442" s="9"/>
      <c r="J9442" s="9"/>
      <c r="K9442" s="9"/>
      <c r="L9442" s="9"/>
      <c r="V9442" s="16"/>
    </row>
    <row r="9443" spans="8:22" x14ac:dyDescent="0.2">
      <c r="H9443" s="8"/>
      <c r="I9443" s="9"/>
      <c r="J9443" s="9"/>
      <c r="K9443" s="9"/>
      <c r="L9443" s="9"/>
      <c r="V9443" s="16"/>
    </row>
    <row r="9444" spans="8:22" x14ac:dyDescent="0.2">
      <c r="H9444" s="8"/>
      <c r="I9444" s="9"/>
      <c r="J9444" s="9"/>
      <c r="K9444" s="9"/>
      <c r="L9444" s="9"/>
      <c r="V9444" s="16"/>
    </row>
    <row r="9445" spans="8:22" x14ac:dyDescent="0.2">
      <c r="H9445" s="8"/>
      <c r="I9445" s="9"/>
      <c r="J9445" s="9"/>
      <c r="K9445" s="9"/>
      <c r="L9445" s="9"/>
      <c r="V9445" s="16"/>
    </row>
    <row r="9446" spans="8:22" x14ac:dyDescent="0.2">
      <c r="H9446" s="8"/>
      <c r="I9446" s="9"/>
      <c r="J9446" s="9"/>
      <c r="K9446" s="9"/>
      <c r="L9446" s="9"/>
      <c r="V9446" s="16"/>
    </row>
    <row r="9447" spans="8:22" x14ac:dyDescent="0.2">
      <c r="H9447" s="8"/>
      <c r="I9447" s="9"/>
      <c r="J9447" s="9"/>
      <c r="K9447" s="9"/>
      <c r="L9447" s="9"/>
      <c r="V9447" s="16"/>
    </row>
    <row r="9448" spans="8:22" x14ac:dyDescent="0.2">
      <c r="H9448" s="8"/>
      <c r="I9448" s="9"/>
      <c r="J9448" s="9"/>
      <c r="K9448" s="9"/>
      <c r="L9448" s="9"/>
      <c r="V9448" s="16"/>
    </row>
    <row r="9449" spans="8:22" x14ac:dyDescent="0.2">
      <c r="H9449" s="8"/>
      <c r="I9449" s="9"/>
      <c r="J9449" s="9"/>
      <c r="K9449" s="9"/>
      <c r="L9449" s="9"/>
      <c r="V9449" s="16"/>
    </row>
    <row r="9450" spans="8:22" x14ac:dyDescent="0.2">
      <c r="H9450" s="8"/>
      <c r="I9450" s="9"/>
      <c r="J9450" s="9"/>
      <c r="K9450" s="9"/>
      <c r="L9450" s="9"/>
      <c r="V9450" s="16"/>
    </row>
    <row r="9451" spans="8:22" x14ac:dyDescent="0.2">
      <c r="H9451" s="8"/>
      <c r="I9451" s="9"/>
      <c r="J9451" s="9"/>
      <c r="K9451" s="9"/>
      <c r="L9451" s="9"/>
      <c r="V9451" s="16"/>
    </row>
    <row r="9452" spans="8:22" x14ac:dyDescent="0.2">
      <c r="H9452" s="8"/>
      <c r="I9452" s="9"/>
      <c r="J9452" s="9"/>
      <c r="K9452" s="9"/>
      <c r="L9452" s="9"/>
      <c r="V9452" s="16"/>
    </row>
    <row r="9453" spans="8:22" x14ac:dyDescent="0.2">
      <c r="H9453" s="8"/>
      <c r="I9453" s="9"/>
      <c r="J9453" s="9"/>
      <c r="K9453" s="9"/>
      <c r="L9453" s="9"/>
      <c r="V9453" s="16"/>
    </row>
    <row r="9454" spans="8:22" x14ac:dyDescent="0.2">
      <c r="H9454" s="8"/>
      <c r="I9454" s="9"/>
      <c r="J9454" s="9"/>
      <c r="K9454" s="9"/>
      <c r="L9454" s="9"/>
      <c r="V9454" s="16"/>
    </row>
    <row r="9455" spans="8:22" x14ac:dyDescent="0.2">
      <c r="H9455" s="8"/>
      <c r="I9455" s="9"/>
      <c r="J9455" s="9"/>
      <c r="K9455" s="9"/>
      <c r="L9455" s="9"/>
      <c r="V9455" s="16"/>
    </row>
    <row r="9456" spans="8:22" x14ac:dyDescent="0.2">
      <c r="H9456" s="8"/>
      <c r="I9456" s="9"/>
      <c r="J9456" s="9"/>
      <c r="K9456" s="9"/>
      <c r="L9456" s="9"/>
      <c r="V9456" s="16"/>
    </row>
    <row r="9457" spans="8:22" x14ac:dyDescent="0.2">
      <c r="H9457" s="8"/>
      <c r="I9457" s="9"/>
      <c r="J9457" s="9"/>
      <c r="K9457" s="9"/>
      <c r="L9457" s="9"/>
      <c r="V9457" s="16"/>
    </row>
    <row r="9458" spans="8:22" x14ac:dyDescent="0.2">
      <c r="H9458" s="8"/>
      <c r="I9458" s="9"/>
      <c r="J9458" s="9"/>
      <c r="K9458" s="9"/>
      <c r="L9458" s="9"/>
      <c r="V9458" s="16"/>
    </row>
    <row r="9459" spans="8:22" x14ac:dyDescent="0.2">
      <c r="H9459" s="8"/>
      <c r="I9459" s="9"/>
      <c r="J9459" s="9"/>
      <c r="K9459" s="9"/>
      <c r="L9459" s="9"/>
      <c r="V9459" s="16"/>
    </row>
    <row r="9460" spans="8:22" x14ac:dyDescent="0.2">
      <c r="H9460" s="8"/>
      <c r="I9460" s="9"/>
      <c r="J9460" s="9"/>
      <c r="K9460" s="9"/>
      <c r="L9460" s="9"/>
      <c r="V9460" s="16"/>
    </row>
    <row r="9461" spans="8:22" x14ac:dyDescent="0.2">
      <c r="H9461" s="8"/>
      <c r="I9461" s="9"/>
      <c r="J9461" s="9"/>
      <c r="K9461" s="9"/>
      <c r="L9461" s="9"/>
      <c r="V9461" s="16"/>
    </row>
    <row r="9462" spans="8:22" x14ac:dyDescent="0.2">
      <c r="H9462" s="8"/>
      <c r="I9462" s="9"/>
      <c r="J9462" s="9"/>
      <c r="K9462" s="9"/>
      <c r="L9462" s="9"/>
      <c r="V9462" s="16"/>
    </row>
    <row r="9463" spans="8:22" x14ac:dyDescent="0.2">
      <c r="H9463" s="8"/>
      <c r="I9463" s="9"/>
      <c r="J9463" s="9"/>
      <c r="K9463" s="9"/>
      <c r="L9463" s="9"/>
      <c r="V9463" s="16"/>
    </row>
    <row r="9464" spans="8:22" x14ac:dyDescent="0.2">
      <c r="H9464" s="8"/>
      <c r="I9464" s="9"/>
      <c r="J9464" s="9"/>
      <c r="K9464" s="9"/>
      <c r="L9464" s="9"/>
      <c r="V9464" s="16"/>
    </row>
    <row r="9465" spans="8:22" x14ac:dyDescent="0.2">
      <c r="H9465" s="8"/>
      <c r="I9465" s="9"/>
      <c r="J9465" s="9"/>
      <c r="K9465" s="9"/>
      <c r="L9465" s="9"/>
      <c r="V9465" s="16"/>
    </row>
    <row r="9466" spans="8:22" x14ac:dyDescent="0.2">
      <c r="H9466" s="8"/>
      <c r="I9466" s="9"/>
      <c r="J9466" s="9"/>
      <c r="K9466" s="9"/>
      <c r="L9466" s="9"/>
      <c r="V9466" s="16"/>
    </row>
    <row r="9467" spans="8:22" x14ac:dyDescent="0.2">
      <c r="H9467" s="8"/>
      <c r="I9467" s="9"/>
      <c r="J9467" s="9"/>
      <c r="K9467" s="9"/>
      <c r="L9467" s="9"/>
      <c r="V9467" s="16"/>
    </row>
    <row r="9468" spans="8:22" x14ac:dyDescent="0.2">
      <c r="H9468" s="8"/>
      <c r="I9468" s="9"/>
      <c r="J9468" s="9"/>
      <c r="K9468" s="9"/>
      <c r="L9468" s="9"/>
      <c r="V9468" s="16"/>
    </row>
    <row r="9469" spans="8:22" x14ac:dyDescent="0.2">
      <c r="H9469" s="8"/>
      <c r="I9469" s="9"/>
      <c r="J9469" s="9"/>
      <c r="K9469" s="9"/>
      <c r="L9469" s="9"/>
      <c r="V9469" s="16"/>
    </row>
    <row r="9470" spans="8:22" x14ac:dyDescent="0.2">
      <c r="H9470" s="8"/>
      <c r="I9470" s="9"/>
      <c r="J9470" s="9"/>
      <c r="K9470" s="9"/>
      <c r="L9470" s="9"/>
      <c r="V9470" s="16"/>
    </row>
    <row r="9471" spans="8:22" x14ac:dyDescent="0.2">
      <c r="H9471" s="8"/>
      <c r="I9471" s="9"/>
      <c r="J9471" s="9"/>
      <c r="K9471" s="9"/>
      <c r="L9471" s="9"/>
      <c r="V9471" s="16"/>
    </row>
    <row r="9472" spans="8:22" x14ac:dyDescent="0.2">
      <c r="H9472" s="8"/>
      <c r="I9472" s="9"/>
      <c r="J9472" s="9"/>
      <c r="K9472" s="9"/>
      <c r="L9472" s="9"/>
      <c r="V9472" s="16"/>
    </row>
    <row r="9473" spans="8:22" x14ac:dyDescent="0.2">
      <c r="H9473" s="8"/>
      <c r="I9473" s="9"/>
      <c r="J9473" s="9"/>
      <c r="K9473" s="9"/>
      <c r="L9473" s="9"/>
      <c r="V9473" s="16"/>
    </row>
    <row r="9474" spans="8:22" x14ac:dyDescent="0.2">
      <c r="H9474" s="8"/>
      <c r="I9474" s="9"/>
      <c r="J9474" s="9"/>
      <c r="K9474" s="9"/>
      <c r="L9474" s="9"/>
      <c r="V9474" s="16"/>
    </row>
    <row r="9475" spans="8:22" x14ac:dyDescent="0.2">
      <c r="H9475" s="8"/>
      <c r="I9475" s="9"/>
      <c r="J9475" s="9"/>
      <c r="K9475" s="9"/>
      <c r="L9475" s="9"/>
      <c r="V9475" s="16"/>
    </row>
    <row r="9476" spans="8:22" x14ac:dyDescent="0.2">
      <c r="H9476" s="8"/>
      <c r="I9476" s="9"/>
      <c r="J9476" s="9"/>
      <c r="K9476" s="9"/>
      <c r="L9476" s="9"/>
      <c r="V9476" s="16"/>
    </row>
    <row r="9477" spans="8:22" x14ac:dyDescent="0.2">
      <c r="H9477" s="8"/>
      <c r="I9477" s="9"/>
      <c r="J9477" s="9"/>
      <c r="K9477" s="9"/>
      <c r="L9477" s="9"/>
      <c r="V9477" s="16"/>
    </row>
    <row r="9478" spans="8:22" x14ac:dyDescent="0.2">
      <c r="H9478" s="8"/>
      <c r="I9478" s="9"/>
      <c r="J9478" s="9"/>
      <c r="K9478" s="9"/>
      <c r="L9478" s="9"/>
      <c r="V9478" s="16"/>
    </row>
    <row r="9479" spans="8:22" x14ac:dyDescent="0.2">
      <c r="H9479" s="8"/>
      <c r="I9479" s="9"/>
      <c r="J9479" s="9"/>
      <c r="K9479" s="9"/>
      <c r="L9479" s="9"/>
      <c r="V9479" s="16"/>
    </row>
    <row r="9480" spans="8:22" x14ac:dyDescent="0.2">
      <c r="H9480" s="8"/>
      <c r="I9480" s="9"/>
      <c r="J9480" s="9"/>
      <c r="K9480" s="9"/>
      <c r="L9480" s="9"/>
      <c r="V9480" s="16"/>
    </row>
    <row r="9481" spans="8:22" x14ac:dyDescent="0.2">
      <c r="H9481" s="8"/>
      <c r="I9481" s="9"/>
      <c r="J9481" s="9"/>
      <c r="K9481" s="9"/>
      <c r="L9481" s="9"/>
      <c r="V9481" s="16"/>
    </row>
    <row r="9482" spans="8:22" x14ac:dyDescent="0.2">
      <c r="H9482" s="8"/>
      <c r="I9482" s="9"/>
      <c r="J9482" s="9"/>
      <c r="K9482" s="9"/>
      <c r="L9482" s="9"/>
      <c r="V9482" s="16"/>
    </row>
    <row r="9483" spans="8:22" x14ac:dyDescent="0.2">
      <c r="H9483" s="8"/>
      <c r="I9483" s="9"/>
      <c r="J9483" s="9"/>
      <c r="K9483" s="9"/>
      <c r="L9483" s="9"/>
      <c r="V9483" s="16"/>
    </row>
    <row r="9484" spans="8:22" x14ac:dyDescent="0.2">
      <c r="H9484" s="8"/>
      <c r="I9484" s="9"/>
      <c r="J9484" s="9"/>
      <c r="K9484" s="9"/>
      <c r="L9484" s="9"/>
      <c r="V9484" s="16"/>
    </row>
    <row r="9485" spans="8:22" x14ac:dyDescent="0.2">
      <c r="H9485" s="8"/>
      <c r="I9485" s="9"/>
      <c r="J9485" s="9"/>
      <c r="K9485" s="9"/>
      <c r="L9485" s="9"/>
      <c r="V9485" s="16"/>
    </row>
    <row r="9486" spans="8:22" x14ac:dyDescent="0.2">
      <c r="H9486" s="8"/>
      <c r="I9486" s="9"/>
      <c r="J9486" s="9"/>
      <c r="K9486" s="9"/>
      <c r="L9486" s="9"/>
      <c r="V9486" s="16"/>
    </row>
    <row r="9487" spans="8:22" x14ac:dyDescent="0.2">
      <c r="H9487" s="8"/>
      <c r="I9487" s="9"/>
      <c r="J9487" s="9"/>
      <c r="K9487" s="9"/>
      <c r="L9487" s="9"/>
      <c r="V9487" s="16"/>
    </row>
    <row r="9488" spans="8:22" x14ac:dyDescent="0.2">
      <c r="H9488" s="8"/>
      <c r="I9488" s="9"/>
      <c r="J9488" s="9"/>
      <c r="K9488" s="9"/>
      <c r="L9488" s="9"/>
      <c r="V9488" s="16"/>
    </row>
    <row r="9489" spans="8:22" x14ac:dyDescent="0.2">
      <c r="H9489" s="8"/>
      <c r="I9489" s="9"/>
      <c r="J9489" s="9"/>
      <c r="K9489" s="9"/>
      <c r="L9489" s="9"/>
      <c r="V9489" s="16"/>
    </row>
    <row r="9490" spans="8:22" x14ac:dyDescent="0.2">
      <c r="H9490" s="8"/>
      <c r="I9490" s="9"/>
      <c r="J9490" s="9"/>
      <c r="K9490" s="9"/>
      <c r="L9490" s="9"/>
      <c r="V9490" s="16"/>
    </row>
    <row r="9491" spans="8:22" x14ac:dyDescent="0.2">
      <c r="H9491" s="8"/>
      <c r="I9491" s="9"/>
      <c r="J9491" s="9"/>
      <c r="K9491" s="9"/>
      <c r="L9491" s="9"/>
      <c r="V9491" s="16"/>
    </row>
    <row r="9492" spans="8:22" x14ac:dyDescent="0.2">
      <c r="H9492" s="8"/>
      <c r="I9492" s="9"/>
      <c r="J9492" s="9"/>
      <c r="K9492" s="9"/>
      <c r="L9492" s="9"/>
      <c r="V9492" s="16"/>
    </row>
    <row r="9493" spans="8:22" x14ac:dyDescent="0.2">
      <c r="H9493" s="8"/>
      <c r="I9493" s="9"/>
      <c r="J9493" s="9"/>
      <c r="K9493" s="9"/>
      <c r="L9493" s="9"/>
      <c r="V9493" s="16"/>
    </row>
    <row r="9494" spans="8:22" x14ac:dyDescent="0.2">
      <c r="H9494" s="8"/>
      <c r="I9494" s="9"/>
      <c r="J9494" s="9"/>
      <c r="K9494" s="9"/>
      <c r="L9494" s="9"/>
      <c r="V9494" s="16"/>
    </row>
    <row r="9495" spans="8:22" x14ac:dyDescent="0.2">
      <c r="H9495" s="8"/>
      <c r="I9495" s="9"/>
      <c r="J9495" s="9"/>
      <c r="K9495" s="9"/>
      <c r="L9495" s="9"/>
      <c r="V9495" s="16"/>
    </row>
    <row r="9496" spans="8:22" x14ac:dyDescent="0.2">
      <c r="H9496" s="8"/>
      <c r="I9496" s="9"/>
      <c r="J9496" s="9"/>
      <c r="K9496" s="9"/>
      <c r="L9496" s="9"/>
      <c r="V9496" s="16"/>
    </row>
    <row r="9497" spans="8:22" x14ac:dyDescent="0.2">
      <c r="H9497" s="8"/>
      <c r="I9497" s="9"/>
      <c r="J9497" s="9"/>
      <c r="K9497" s="9"/>
      <c r="L9497" s="9"/>
      <c r="V9497" s="16"/>
    </row>
    <row r="9498" spans="8:22" x14ac:dyDescent="0.2">
      <c r="H9498" s="8"/>
      <c r="I9498" s="9"/>
      <c r="J9498" s="9"/>
      <c r="K9498" s="9"/>
      <c r="L9498" s="9"/>
      <c r="V9498" s="16"/>
    </row>
    <row r="9499" spans="8:22" x14ac:dyDescent="0.2">
      <c r="H9499" s="8"/>
      <c r="I9499" s="9"/>
      <c r="J9499" s="9"/>
      <c r="K9499" s="9"/>
      <c r="L9499" s="9"/>
      <c r="V9499" s="16"/>
    </row>
    <row r="9500" spans="8:22" x14ac:dyDescent="0.2">
      <c r="H9500" s="8"/>
      <c r="I9500" s="9"/>
      <c r="J9500" s="9"/>
      <c r="K9500" s="9"/>
      <c r="L9500" s="9"/>
      <c r="V9500" s="16"/>
    </row>
    <row r="9501" spans="8:22" x14ac:dyDescent="0.2">
      <c r="H9501" s="8"/>
      <c r="I9501" s="9"/>
      <c r="J9501" s="9"/>
      <c r="K9501" s="9"/>
      <c r="L9501" s="9"/>
      <c r="V9501" s="16"/>
    </row>
    <row r="9502" spans="8:22" x14ac:dyDescent="0.2">
      <c r="H9502" s="8"/>
      <c r="I9502" s="9"/>
      <c r="J9502" s="9"/>
      <c r="K9502" s="9"/>
      <c r="L9502" s="9"/>
      <c r="V9502" s="16"/>
    </row>
    <row r="9503" spans="8:22" x14ac:dyDescent="0.2">
      <c r="H9503" s="8"/>
      <c r="I9503" s="9"/>
      <c r="J9503" s="9"/>
      <c r="K9503" s="9"/>
      <c r="L9503" s="9"/>
      <c r="V9503" s="16"/>
    </row>
    <row r="9504" spans="8:22" x14ac:dyDescent="0.2">
      <c r="H9504" s="8"/>
      <c r="I9504" s="9"/>
      <c r="J9504" s="9"/>
      <c r="K9504" s="9"/>
      <c r="L9504" s="9"/>
      <c r="V9504" s="16"/>
    </row>
    <row r="9505" spans="8:22" x14ac:dyDescent="0.2">
      <c r="H9505" s="8"/>
      <c r="I9505" s="9"/>
      <c r="J9505" s="9"/>
      <c r="K9505" s="9"/>
      <c r="L9505" s="9"/>
      <c r="V9505" s="16"/>
    </row>
    <row r="9506" spans="8:22" x14ac:dyDescent="0.2">
      <c r="H9506" s="8"/>
      <c r="I9506" s="9"/>
      <c r="J9506" s="9"/>
      <c r="K9506" s="9"/>
      <c r="L9506" s="9"/>
      <c r="V9506" s="16"/>
    </row>
    <row r="9507" spans="8:22" x14ac:dyDescent="0.2">
      <c r="H9507" s="8"/>
      <c r="I9507" s="9"/>
      <c r="J9507" s="9"/>
      <c r="K9507" s="9"/>
      <c r="L9507" s="9"/>
      <c r="V9507" s="16"/>
    </row>
    <row r="9508" spans="8:22" x14ac:dyDescent="0.2">
      <c r="H9508" s="8"/>
      <c r="I9508" s="9"/>
      <c r="J9508" s="9"/>
      <c r="K9508" s="9"/>
      <c r="L9508" s="9"/>
      <c r="V9508" s="16"/>
    </row>
    <row r="9509" spans="8:22" x14ac:dyDescent="0.2">
      <c r="H9509" s="8"/>
      <c r="I9509" s="9"/>
      <c r="J9509" s="9"/>
      <c r="K9509" s="9"/>
      <c r="L9509" s="9"/>
      <c r="V9509" s="16"/>
    </row>
    <row r="9510" spans="8:22" x14ac:dyDescent="0.2">
      <c r="H9510" s="8"/>
      <c r="I9510" s="9"/>
      <c r="J9510" s="9"/>
      <c r="K9510" s="9"/>
      <c r="L9510" s="9"/>
      <c r="V9510" s="16"/>
    </row>
    <row r="9511" spans="8:22" x14ac:dyDescent="0.2">
      <c r="H9511" s="8"/>
      <c r="I9511" s="9"/>
      <c r="J9511" s="9"/>
      <c r="K9511" s="9"/>
      <c r="L9511" s="9"/>
      <c r="V9511" s="16"/>
    </row>
    <row r="9512" spans="8:22" x14ac:dyDescent="0.2">
      <c r="H9512" s="8"/>
      <c r="I9512" s="9"/>
      <c r="J9512" s="9"/>
      <c r="K9512" s="9"/>
      <c r="L9512" s="9"/>
      <c r="V9512" s="16"/>
    </row>
    <row r="9513" spans="8:22" x14ac:dyDescent="0.2">
      <c r="H9513" s="8"/>
      <c r="I9513" s="9"/>
      <c r="J9513" s="9"/>
      <c r="K9513" s="9"/>
      <c r="L9513" s="9"/>
      <c r="V9513" s="16"/>
    </row>
    <row r="9514" spans="8:22" x14ac:dyDescent="0.2">
      <c r="H9514" s="8"/>
      <c r="I9514" s="9"/>
      <c r="J9514" s="9"/>
      <c r="K9514" s="9"/>
      <c r="L9514" s="9"/>
      <c r="V9514" s="16"/>
    </row>
    <row r="9515" spans="8:22" x14ac:dyDescent="0.2">
      <c r="H9515" s="8"/>
      <c r="I9515" s="9"/>
      <c r="J9515" s="9"/>
      <c r="K9515" s="9"/>
      <c r="L9515" s="9"/>
      <c r="V9515" s="16"/>
    </row>
    <row r="9516" spans="8:22" x14ac:dyDescent="0.2">
      <c r="H9516" s="8"/>
      <c r="I9516" s="9"/>
      <c r="J9516" s="9"/>
      <c r="K9516" s="9"/>
      <c r="L9516" s="9"/>
      <c r="V9516" s="16"/>
    </row>
    <row r="9517" spans="8:22" x14ac:dyDescent="0.2">
      <c r="H9517" s="8"/>
      <c r="I9517" s="9"/>
      <c r="J9517" s="9"/>
      <c r="K9517" s="9"/>
      <c r="L9517" s="9"/>
      <c r="V9517" s="16"/>
    </row>
    <row r="9518" spans="8:22" x14ac:dyDescent="0.2">
      <c r="H9518" s="8"/>
      <c r="I9518" s="9"/>
      <c r="J9518" s="9"/>
      <c r="K9518" s="9"/>
      <c r="L9518" s="9"/>
      <c r="V9518" s="16"/>
    </row>
    <row r="9519" spans="8:22" x14ac:dyDescent="0.2">
      <c r="H9519" s="8"/>
      <c r="I9519" s="9"/>
      <c r="J9519" s="9"/>
      <c r="K9519" s="9"/>
      <c r="L9519" s="9"/>
      <c r="V9519" s="16"/>
    </row>
    <row r="9520" spans="8:22" x14ac:dyDescent="0.2">
      <c r="H9520" s="8"/>
      <c r="I9520" s="9"/>
      <c r="J9520" s="9"/>
      <c r="K9520" s="9"/>
      <c r="L9520" s="9"/>
      <c r="V9520" s="16"/>
    </row>
    <row r="9521" spans="8:22" x14ac:dyDescent="0.2">
      <c r="H9521" s="8"/>
      <c r="I9521" s="9"/>
      <c r="J9521" s="9"/>
      <c r="K9521" s="9"/>
      <c r="L9521" s="9"/>
      <c r="V9521" s="16"/>
    </row>
    <row r="9522" spans="8:22" x14ac:dyDescent="0.2">
      <c r="H9522" s="8"/>
      <c r="I9522" s="9"/>
      <c r="J9522" s="9"/>
      <c r="K9522" s="9"/>
      <c r="L9522" s="9"/>
      <c r="V9522" s="16"/>
    </row>
    <row r="9523" spans="8:22" x14ac:dyDescent="0.2">
      <c r="H9523" s="8"/>
      <c r="I9523" s="9"/>
      <c r="J9523" s="9"/>
      <c r="K9523" s="9"/>
      <c r="L9523" s="9"/>
      <c r="V9523" s="16"/>
    </row>
    <row r="9524" spans="8:22" x14ac:dyDescent="0.2">
      <c r="H9524" s="8"/>
      <c r="I9524" s="9"/>
      <c r="J9524" s="9"/>
      <c r="K9524" s="9"/>
      <c r="L9524" s="9"/>
      <c r="V9524" s="16"/>
    </row>
    <row r="9525" spans="8:22" x14ac:dyDescent="0.2">
      <c r="H9525" s="8"/>
      <c r="I9525" s="9"/>
      <c r="J9525" s="9"/>
      <c r="K9525" s="9"/>
      <c r="L9525" s="9"/>
      <c r="V9525" s="16"/>
    </row>
    <row r="9526" spans="8:22" x14ac:dyDescent="0.2">
      <c r="H9526" s="8"/>
      <c r="I9526" s="9"/>
      <c r="J9526" s="9"/>
      <c r="K9526" s="9"/>
      <c r="L9526" s="9"/>
      <c r="V9526" s="16"/>
    </row>
    <row r="9527" spans="8:22" x14ac:dyDescent="0.2">
      <c r="H9527" s="8"/>
      <c r="I9527" s="9"/>
      <c r="J9527" s="9"/>
      <c r="K9527" s="9"/>
      <c r="L9527" s="9"/>
      <c r="V9527" s="16"/>
    </row>
    <row r="9528" spans="8:22" x14ac:dyDescent="0.2">
      <c r="H9528" s="8"/>
      <c r="I9528" s="9"/>
      <c r="J9528" s="9"/>
      <c r="K9528" s="9"/>
      <c r="L9528" s="9"/>
      <c r="V9528" s="16"/>
    </row>
    <row r="9529" spans="8:22" x14ac:dyDescent="0.2">
      <c r="H9529" s="8"/>
      <c r="I9529" s="9"/>
      <c r="J9529" s="9"/>
      <c r="K9529" s="9"/>
      <c r="L9529" s="9"/>
      <c r="V9529" s="16"/>
    </row>
    <row r="9530" spans="8:22" x14ac:dyDescent="0.2">
      <c r="H9530" s="8"/>
      <c r="I9530" s="9"/>
      <c r="J9530" s="9"/>
      <c r="K9530" s="9"/>
      <c r="L9530" s="9"/>
      <c r="V9530" s="16"/>
    </row>
    <row r="9531" spans="8:22" x14ac:dyDescent="0.2">
      <c r="H9531" s="8"/>
      <c r="I9531" s="9"/>
      <c r="J9531" s="9"/>
      <c r="K9531" s="9"/>
      <c r="L9531" s="9"/>
      <c r="V9531" s="16"/>
    </row>
    <row r="9532" spans="8:22" x14ac:dyDescent="0.2">
      <c r="H9532" s="8"/>
      <c r="I9532" s="9"/>
      <c r="J9532" s="9"/>
      <c r="K9532" s="9"/>
      <c r="L9532" s="9"/>
      <c r="V9532" s="16"/>
    </row>
    <row r="9533" spans="8:22" x14ac:dyDescent="0.2">
      <c r="H9533" s="8"/>
      <c r="I9533" s="9"/>
      <c r="J9533" s="9"/>
      <c r="K9533" s="9"/>
      <c r="L9533" s="9"/>
      <c r="V9533" s="16"/>
    </row>
    <row r="9534" spans="8:22" x14ac:dyDescent="0.2">
      <c r="H9534" s="8"/>
      <c r="I9534" s="9"/>
      <c r="J9534" s="9"/>
      <c r="K9534" s="9"/>
      <c r="L9534" s="9"/>
      <c r="V9534" s="16"/>
    </row>
    <row r="9535" spans="8:22" x14ac:dyDescent="0.2">
      <c r="H9535" s="8"/>
      <c r="I9535" s="9"/>
      <c r="J9535" s="9"/>
      <c r="K9535" s="9"/>
      <c r="L9535" s="9"/>
      <c r="V9535" s="16"/>
    </row>
    <row r="9536" spans="8:22" x14ac:dyDescent="0.2">
      <c r="H9536" s="8"/>
      <c r="I9536" s="9"/>
      <c r="J9536" s="9"/>
      <c r="K9536" s="9"/>
      <c r="L9536" s="9"/>
      <c r="V9536" s="16"/>
    </row>
    <row r="9537" spans="8:22" x14ac:dyDescent="0.2">
      <c r="H9537" s="8"/>
      <c r="I9537" s="9"/>
      <c r="J9537" s="9"/>
      <c r="K9537" s="9"/>
      <c r="L9537" s="9"/>
      <c r="V9537" s="16"/>
    </row>
    <row r="9538" spans="8:22" x14ac:dyDescent="0.2">
      <c r="H9538" s="8"/>
      <c r="I9538" s="9"/>
      <c r="J9538" s="9"/>
      <c r="K9538" s="9"/>
      <c r="L9538" s="9"/>
      <c r="V9538" s="16"/>
    </row>
    <row r="9539" spans="8:22" x14ac:dyDescent="0.2">
      <c r="H9539" s="8"/>
      <c r="I9539" s="9"/>
      <c r="J9539" s="9"/>
      <c r="K9539" s="9"/>
      <c r="L9539" s="9"/>
      <c r="V9539" s="16"/>
    </row>
    <row r="9540" spans="8:22" x14ac:dyDescent="0.2">
      <c r="H9540" s="8"/>
      <c r="I9540" s="9"/>
      <c r="J9540" s="9"/>
      <c r="K9540" s="9"/>
      <c r="L9540" s="9"/>
      <c r="V9540" s="16"/>
    </row>
    <row r="9541" spans="8:22" x14ac:dyDescent="0.2">
      <c r="H9541" s="8"/>
      <c r="I9541" s="9"/>
      <c r="J9541" s="9"/>
      <c r="K9541" s="9"/>
      <c r="L9541" s="9"/>
      <c r="V9541" s="16"/>
    </row>
    <row r="9542" spans="8:22" x14ac:dyDescent="0.2">
      <c r="H9542" s="8"/>
      <c r="I9542" s="9"/>
      <c r="J9542" s="9"/>
      <c r="K9542" s="9"/>
      <c r="L9542" s="9"/>
      <c r="V9542" s="16"/>
    </row>
    <row r="9543" spans="8:22" x14ac:dyDescent="0.2">
      <c r="H9543" s="8"/>
      <c r="I9543" s="9"/>
      <c r="J9543" s="9"/>
      <c r="K9543" s="9"/>
      <c r="L9543" s="9"/>
      <c r="V9543" s="16"/>
    </row>
    <row r="9544" spans="8:22" x14ac:dyDescent="0.2">
      <c r="H9544" s="8"/>
      <c r="I9544" s="9"/>
      <c r="J9544" s="9"/>
      <c r="K9544" s="9"/>
      <c r="L9544" s="9"/>
      <c r="V9544" s="16"/>
    </row>
    <row r="9545" spans="8:22" x14ac:dyDescent="0.2">
      <c r="H9545" s="8"/>
      <c r="I9545" s="9"/>
      <c r="J9545" s="9"/>
      <c r="K9545" s="9"/>
      <c r="L9545" s="9"/>
      <c r="V9545" s="16"/>
    </row>
    <row r="9546" spans="8:22" x14ac:dyDescent="0.2">
      <c r="H9546" s="8"/>
      <c r="I9546" s="9"/>
      <c r="J9546" s="9"/>
      <c r="K9546" s="9"/>
      <c r="L9546" s="9"/>
      <c r="V9546" s="16"/>
    </row>
    <row r="9547" spans="8:22" x14ac:dyDescent="0.2">
      <c r="H9547" s="8"/>
      <c r="I9547" s="9"/>
      <c r="J9547" s="9"/>
      <c r="K9547" s="9"/>
      <c r="L9547" s="9"/>
      <c r="V9547" s="16"/>
    </row>
    <row r="9548" spans="8:22" x14ac:dyDescent="0.2">
      <c r="H9548" s="8"/>
      <c r="I9548" s="9"/>
      <c r="J9548" s="9"/>
      <c r="K9548" s="9"/>
      <c r="L9548" s="9"/>
      <c r="V9548" s="16"/>
    </row>
    <row r="9549" spans="8:22" x14ac:dyDescent="0.2">
      <c r="H9549" s="8"/>
      <c r="I9549" s="9"/>
      <c r="J9549" s="9"/>
      <c r="K9549" s="9"/>
      <c r="L9549" s="9"/>
      <c r="V9549" s="16"/>
    </row>
    <row r="9550" spans="8:22" x14ac:dyDescent="0.2">
      <c r="H9550" s="8"/>
      <c r="I9550" s="9"/>
      <c r="J9550" s="9"/>
      <c r="K9550" s="9"/>
      <c r="L9550" s="9"/>
      <c r="V9550" s="16"/>
    </row>
    <row r="9551" spans="8:22" x14ac:dyDescent="0.2">
      <c r="H9551" s="8"/>
      <c r="I9551" s="9"/>
      <c r="J9551" s="9"/>
      <c r="K9551" s="9"/>
      <c r="L9551" s="9"/>
      <c r="V9551" s="16"/>
    </row>
    <row r="9552" spans="8:22" x14ac:dyDescent="0.2">
      <c r="H9552" s="8"/>
      <c r="I9552" s="9"/>
      <c r="J9552" s="9"/>
      <c r="K9552" s="9"/>
      <c r="L9552" s="9"/>
      <c r="V9552" s="16"/>
    </row>
    <row r="9553" spans="8:22" x14ac:dyDescent="0.2">
      <c r="H9553" s="8"/>
      <c r="I9553" s="9"/>
      <c r="J9553" s="9"/>
      <c r="K9553" s="9"/>
      <c r="L9553" s="9"/>
      <c r="V9553" s="16"/>
    </row>
    <row r="9554" spans="8:22" x14ac:dyDescent="0.2">
      <c r="H9554" s="8"/>
      <c r="I9554" s="9"/>
      <c r="J9554" s="9"/>
      <c r="K9554" s="9"/>
      <c r="L9554" s="9"/>
      <c r="V9554" s="16"/>
    </row>
    <row r="9555" spans="8:22" x14ac:dyDescent="0.2">
      <c r="H9555" s="8"/>
      <c r="I9555" s="9"/>
      <c r="J9555" s="9"/>
      <c r="K9555" s="9"/>
      <c r="L9555" s="9"/>
      <c r="V9555" s="16"/>
    </row>
    <row r="9556" spans="8:22" x14ac:dyDescent="0.2">
      <c r="H9556" s="8"/>
      <c r="I9556" s="9"/>
      <c r="J9556" s="9"/>
      <c r="K9556" s="9"/>
      <c r="L9556" s="9"/>
      <c r="V9556" s="16"/>
    </row>
    <row r="9557" spans="8:22" x14ac:dyDescent="0.2">
      <c r="H9557" s="8"/>
      <c r="I9557" s="9"/>
      <c r="J9557" s="9"/>
      <c r="K9557" s="9"/>
      <c r="L9557" s="9"/>
      <c r="V9557" s="16"/>
    </row>
    <row r="9558" spans="8:22" x14ac:dyDescent="0.2">
      <c r="H9558" s="8"/>
      <c r="I9558" s="9"/>
      <c r="J9558" s="9"/>
      <c r="K9558" s="9"/>
      <c r="L9558" s="9"/>
      <c r="V9558" s="16"/>
    </row>
    <row r="9559" spans="8:22" x14ac:dyDescent="0.2">
      <c r="H9559" s="8"/>
      <c r="I9559" s="9"/>
      <c r="J9559" s="9"/>
      <c r="K9559" s="9"/>
      <c r="L9559" s="9"/>
      <c r="V9559" s="16"/>
    </row>
    <row r="9560" spans="8:22" x14ac:dyDescent="0.2">
      <c r="H9560" s="8"/>
      <c r="I9560" s="9"/>
      <c r="J9560" s="9"/>
      <c r="K9560" s="9"/>
      <c r="L9560" s="9"/>
      <c r="V9560" s="16"/>
    </row>
    <row r="9561" spans="8:22" x14ac:dyDescent="0.2">
      <c r="H9561" s="8"/>
      <c r="I9561" s="9"/>
      <c r="J9561" s="9"/>
      <c r="K9561" s="9"/>
      <c r="L9561" s="9"/>
      <c r="V9561" s="16"/>
    </row>
    <row r="9562" spans="8:22" x14ac:dyDescent="0.2">
      <c r="H9562" s="8"/>
      <c r="I9562" s="9"/>
      <c r="J9562" s="9"/>
      <c r="K9562" s="9"/>
      <c r="L9562" s="9"/>
      <c r="V9562" s="16"/>
    </row>
    <row r="9563" spans="8:22" x14ac:dyDescent="0.2">
      <c r="H9563" s="8"/>
      <c r="I9563" s="9"/>
      <c r="J9563" s="9"/>
      <c r="K9563" s="9"/>
      <c r="L9563" s="9"/>
      <c r="V9563" s="16"/>
    </row>
    <row r="9564" spans="8:22" x14ac:dyDescent="0.2">
      <c r="H9564" s="8"/>
      <c r="I9564" s="9"/>
      <c r="J9564" s="9"/>
      <c r="K9564" s="9"/>
      <c r="L9564" s="9"/>
      <c r="V9564" s="16"/>
    </row>
    <row r="9565" spans="8:22" x14ac:dyDescent="0.2">
      <c r="H9565" s="8"/>
      <c r="I9565" s="9"/>
      <c r="J9565" s="9"/>
      <c r="K9565" s="9"/>
      <c r="L9565" s="9"/>
      <c r="V9565" s="16"/>
    </row>
    <row r="9566" spans="8:22" x14ac:dyDescent="0.2">
      <c r="H9566" s="8"/>
      <c r="I9566" s="9"/>
      <c r="J9566" s="9"/>
      <c r="K9566" s="9"/>
      <c r="L9566" s="9"/>
      <c r="V9566" s="16"/>
    </row>
    <row r="9567" spans="8:22" x14ac:dyDescent="0.2">
      <c r="H9567" s="8"/>
      <c r="I9567" s="9"/>
      <c r="J9567" s="9"/>
      <c r="K9567" s="9"/>
      <c r="L9567" s="9"/>
      <c r="V9567" s="16"/>
    </row>
    <row r="9568" spans="8:22" x14ac:dyDescent="0.2">
      <c r="H9568" s="8"/>
      <c r="I9568" s="9"/>
      <c r="J9568" s="9"/>
      <c r="K9568" s="9"/>
      <c r="L9568" s="9"/>
      <c r="V9568" s="16"/>
    </row>
    <row r="9569" spans="8:22" x14ac:dyDescent="0.2">
      <c r="H9569" s="8"/>
      <c r="I9569" s="9"/>
      <c r="J9569" s="9"/>
      <c r="K9569" s="9"/>
      <c r="L9569" s="9"/>
      <c r="V9569" s="16"/>
    </row>
    <row r="9570" spans="8:22" x14ac:dyDescent="0.2">
      <c r="H9570" s="8"/>
      <c r="I9570" s="9"/>
      <c r="J9570" s="9"/>
      <c r="K9570" s="9"/>
      <c r="L9570" s="9"/>
      <c r="V9570" s="16"/>
    </row>
    <row r="9571" spans="8:22" x14ac:dyDescent="0.2">
      <c r="H9571" s="8"/>
      <c r="I9571" s="9"/>
      <c r="J9571" s="9"/>
      <c r="K9571" s="9"/>
      <c r="L9571" s="9"/>
      <c r="V9571" s="16"/>
    </row>
    <row r="9572" spans="8:22" x14ac:dyDescent="0.2">
      <c r="H9572" s="8"/>
      <c r="I9572" s="9"/>
      <c r="J9572" s="9"/>
      <c r="K9572" s="9"/>
      <c r="L9572" s="9"/>
      <c r="V9572" s="16"/>
    </row>
    <row r="9573" spans="8:22" x14ac:dyDescent="0.2">
      <c r="H9573" s="8"/>
      <c r="I9573" s="9"/>
      <c r="J9573" s="9"/>
      <c r="K9573" s="9"/>
      <c r="L9573" s="9"/>
      <c r="V9573" s="16"/>
    </row>
    <row r="9574" spans="8:22" x14ac:dyDescent="0.2">
      <c r="H9574" s="8"/>
      <c r="I9574" s="9"/>
      <c r="J9574" s="9"/>
      <c r="K9574" s="9"/>
      <c r="L9574" s="9"/>
      <c r="V9574" s="16"/>
    </row>
    <row r="9575" spans="8:22" x14ac:dyDescent="0.2">
      <c r="H9575" s="8"/>
      <c r="I9575" s="9"/>
      <c r="J9575" s="9"/>
      <c r="K9575" s="9"/>
      <c r="L9575" s="9"/>
      <c r="V9575" s="16"/>
    </row>
    <row r="9576" spans="8:22" x14ac:dyDescent="0.2">
      <c r="H9576" s="8"/>
      <c r="I9576" s="9"/>
      <c r="J9576" s="9"/>
      <c r="K9576" s="9"/>
      <c r="L9576" s="9"/>
      <c r="V9576" s="16"/>
    </row>
    <row r="9577" spans="8:22" x14ac:dyDescent="0.2">
      <c r="H9577" s="8"/>
      <c r="I9577" s="9"/>
      <c r="J9577" s="9"/>
      <c r="K9577" s="9"/>
      <c r="L9577" s="9"/>
      <c r="V9577" s="16"/>
    </row>
    <row r="9578" spans="8:22" x14ac:dyDescent="0.2">
      <c r="H9578" s="8"/>
      <c r="I9578" s="9"/>
      <c r="J9578" s="9"/>
      <c r="K9578" s="9"/>
      <c r="L9578" s="9"/>
      <c r="V9578" s="16"/>
    </row>
    <row r="9579" spans="8:22" x14ac:dyDescent="0.2">
      <c r="H9579" s="8"/>
      <c r="I9579" s="9"/>
      <c r="J9579" s="9"/>
      <c r="K9579" s="9"/>
      <c r="L9579" s="9"/>
      <c r="V9579" s="16"/>
    </row>
    <row r="9580" spans="8:22" x14ac:dyDescent="0.2">
      <c r="H9580" s="8"/>
      <c r="I9580" s="9"/>
      <c r="J9580" s="9"/>
      <c r="K9580" s="9"/>
      <c r="L9580" s="9"/>
      <c r="V9580" s="16"/>
    </row>
    <row r="9581" spans="8:22" x14ac:dyDescent="0.2">
      <c r="H9581" s="8"/>
      <c r="I9581" s="9"/>
      <c r="J9581" s="9"/>
      <c r="K9581" s="9"/>
      <c r="L9581" s="9"/>
      <c r="V9581" s="16"/>
    </row>
    <row r="9582" spans="8:22" x14ac:dyDescent="0.2">
      <c r="H9582" s="8"/>
      <c r="I9582" s="9"/>
      <c r="J9582" s="9"/>
      <c r="K9582" s="9"/>
      <c r="L9582" s="9"/>
      <c r="V9582" s="16"/>
    </row>
    <row r="9583" spans="8:22" x14ac:dyDescent="0.2">
      <c r="H9583" s="8"/>
      <c r="I9583" s="9"/>
      <c r="J9583" s="9"/>
      <c r="K9583" s="9"/>
      <c r="L9583" s="9"/>
      <c r="V9583" s="16"/>
    </row>
    <row r="9584" spans="8:22" x14ac:dyDescent="0.2">
      <c r="H9584" s="8"/>
      <c r="I9584" s="9"/>
      <c r="J9584" s="9"/>
      <c r="K9584" s="9"/>
      <c r="L9584" s="9"/>
      <c r="V9584" s="16"/>
    </row>
    <row r="9585" spans="8:22" x14ac:dyDescent="0.2">
      <c r="H9585" s="8"/>
      <c r="I9585" s="9"/>
      <c r="J9585" s="9"/>
      <c r="K9585" s="9"/>
      <c r="L9585" s="9"/>
      <c r="V9585" s="16"/>
    </row>
    <row r="9586" spans="8:22" x14ac:dyDescent="0.2">
      <c r="H9586" s="8"/>
      <c r="I9586" s="9"/>
      <c r="J9586" s="9"/>
      <c r="K9586" s="9"/>
      <c r="L9586" s="9"/>
      <c r="V9586" s="16"/>
    </row>
    <row r="9587" spans="8:22" x14ac:dyDescent="0.2">
      <c r="H9587" s="8"/>
      <c r="I9587" s="9"/>
      <c r="J9587" s="9"/>
      <c r="K9587" s="9"/>
      <c r="L9587" s="9"/>
      <c r="V9587" s="16"/>
    </row>
    <row r="9588" spans="8:22" x14ac:dyDescent="0.2">
      <c r="H9588" s="8"/>
      <c r="I9588" s="9"/>
      <c r="J9588" s="9"/>
      <c r="K9588" s="9"/>
      <c r="L9588" s="9"/>
      <c r="V9588" s="16"/>
    </row>
    <row r="9589" spans="8:22" x14ac:dyDescent="0.2">
      <c r="H9589" s="8"/>
      <c r="I9589" s="9"/>
      <c r="J9589" s="9"/>
      <c r="K9589" s="9"/>
      <c r="L9589" s="9"/>
      <c r="V9589" s="16"/>
    </row>
    <row r="9590" spans="8:22" x14ac:dyDescent="0.2">
      <c r="H9590" s="8"/>
      <c r="I9590" s="9"/>
      <c r="J9590" s="9"/>
      <c r="K9590" s="9"/>
      <c r="L9590" s="9"/>
      <c r="V9590" s="16"/>
    </row>
    <row r="9591" spans="8:22" x14ac:dyDescent="0.2">
      <c r="H9591" s="8"/>
      <c r="I9591" s="9"/>
      <c r="J9591" s="9"/>
      <c r="K9591" s="9"/>
      <c r="L9591" s="9"/>
      <c r="V9591" s="16"/>
    </row>
    <row r="9592" spans="8:22" x14ac:dyDescent="0.2">
      <c r="H9592" s="8"/>
      <c r="I9592" s="9"/>
      <c r="J9592" s="9"/>
      <c r="K9592" s="9"/>
      <c r="L9592" s="9"/>
      <c r="V9592" s="16"/>
    </row>
    <row r="9593" spans="8:22" x14ac:dyDescent="0.2">
      <c r="H9593" s="8"/>
      <c r="I9593" s="9"/>
      <c r="J9593" s="9"/>
      <c r="K9593" s="9"/>
      <c r="L9593" s="9"/>
      <c r="V9593" s="16"/>
    </row>
    <row r="9594" spans="8:22" x14ac:dyDescent="0.2">
      <c r="H9594" s="8"/>
      <c r="I9594" s="9"/>
      <c r="J9594" s="9"/>
      <c r="K9594" s="9"/>
      <c r="L9594" s="9"/>
      <c r="V9594" s="16"/>
    </row>
    <row r="9595" spans="8:22" x14ac:dyDescent="0.2">
      <c r="H9595" s="8"/>
      <c r="I9595" s="9"/>
      <c r="J9595" s="9"/>
      <c r="K9595" s="9"/>
      <c r="L9595" s="9"/>
      <c r="V9595" s="16"/>
    </row>
    <row r="9596" spans="8:22" x14ac:dyDescent="0.2">
      <c r="H9596" s="8"/>
      <c r="I9596" s="9"/>
      <c r="J9596" s="9"/>
      <c r="K9596" s="9"/>
      <c r="L9596" s="9"/>
      <c r="V9596" s="16"/>
    </row>
    <row r="9597" spans="8:22" x14ac:dyDescent="0.2">
      <c r="H9597" s="8"/>
      <c r="I9597" s="9"/>
      <c r="J9597" s="9"/>
      <c r="K9597" s="9"/>
      <c r="L9597" s="9"/>
      <c r="V9597" s="16"/>
    </row>
    <row r="9598" spans="8:22" x14ac:dyDescent="0.2">
      <c r="H9598" s="8"/>
      <c r="I9598" s="9"/>
      <c r="J9598" s="9"/>
      <c r="K9598" s="9"/>
      <c r="L9598" s="9"/>
      <c r="V9598" s="16"/>
    </row>
    <row r="9599" spans="8:22" x14ac:dyDescent="0.2">
      <c r="H9599" s="8"/>
      <c r="I9599" s="9"/>
      <c r="J9599" s="9"/>
      <c r="K9599" s="9"/>
      <c r="L9599" s="9"/>
      <c r="V9599" s="16"/>
    </row>
    <row r="9600" spans="8:22" x14ac:dyDescent="0.2">
      <c r="H9600" s="8"/>
      <c r="I9600" s="9"/>
      <c r="J9600" s="9"/>
      <c r="K9600" s="9"/>
      <c r="L9600" s="9"/>
      <c r="V9600" s="16"/>
    </row>
    <row r="9601" spans="8:22" x14ac:dyDescent="0.2">
      <c r="H9601" s="8"/>
      <c r="I9601" s="9"/>
      <c r="J9601" s="9"/>
      <c r="K9601" s="9"/>
      <c r="L9601" s="9"/>
      <c r="V9601" s="16"/>
    </row>
    <row r="9602" spans="8:22" x14ac:dyDescent="0.2">
      <c r="H9602" s="8"/>
      <c r="I9602" s="9"/>
      <c r="J9602" s="9"/>
      <c r="K9602" s="9"/>
      <c r="L9602" s="9"/>
      <c r="V9602" s="16"/>
    </row>
    <row r="9603" spans="8:22" x14ac:dyDescent="0.2">
      <c r="H9603" s="8"/>
      <c r="I9603" s="9"/>
      <c r="J9603" s="9"/>
      <c r="K9603" s="9"/>
      <c r="L9603" s="9"/>
      <c r="V9603" s="16"/>
    </row>
    <row r="9604" spans="8:22" x14ac:dyDescent="0.2">
      <c r="H9604" s="8"/>
      <c r="I9604" s="9"/>
      <c r="J9604" s="9"/>
      <c r="K9604" s="9"/>
      <c r="L9604" s="9"/>
      <c r="V9604" s="16"/>
    </row>
    <row r="9605" spans="8:22" x14ac:dyDescent="0.2">
      <c r="H9605" s="8"/>
      <c r="I9605" s="9"/>
      <c r="J9605" s="9"/>
      <c r="K9605" s="9"/>
      <c r="L9605" s="9"/>
      <c r="V9605" s="16"/>
    </row>
    <row r="9606" spans="8:22" x14ac:dyDescent="0.2">
      <c r="H9606" s="8"/>
      <c r="I9606" s="9"/>
      <c r="J9606" s="9"/>
      <c r="K9606" s="9"/>
      <c r="L9606" s="9"/>
      <c r="V9606" s="16"/>
    </row>
    <row r="9607" spans="8:22" x14ac:dyDescent="0.2">
      <c r="H9607" s="8"/>
      <c r="I9607" s="9"/>
      <c r="J9607" s="9"/>
      <c r="K9607" s="9"/>
      <c r="L9607" s="9"/>
      <c r="V9607" s="16"/>
    </row>
    <row r="9608" spans="8:22" x14ac:dyDescent="0.2">
      <c r="H9608" s="8"/>
      <c r="I9608" s="9"/>
      <c r="J9608" s="9"/>
      <c r="K9608" s="9"/>
      <c r="L9608" s="9"/>
      <c r="V9608" s="16"/>
    </row>
    <row r="9609" spans="8:22" x14ac:dyDescent="0.2">
      <c r="H9609" s="8"/>
      <c r="I9609" s="9"/>
      <c r="J9609" s="9"/>
      <c r="K9609" s="9"/>
      <c r="L9609" s="9"/>
      <c r="V9609" s="16"/>
    </row>
    <row r="9610" spans="8:22" x14ac:dyDescent="0.2">
      <c r="H9610" s="8"/>
      <c r="I9610" s="9"/>
      <c r="J9610" s="9"/>
      <c r="K9610" s="9"/>
      <c r="L9610" s="9"/>
      <c r="V9610" s="16"/>
    </row>
    <row r="9611" spans="8:22" x14ac:dyDescent="0.2">
      <c r="H9611" s="8"/>
      <c r="I9611" s="9"/>
      <c r="J9611" s="9"/>
      <c r="K9611" s="9"/>
      <c r="L9611" s="9"/>
      <c r="V9611" s="16"/>
    </row>
    <row r="9612" spans="8:22" x14ac:dyDescent="0.2">
      <c r="H9612" s="8"/>
      <c r="I9612" s="9"/>
      <c r="J9612" s="9"/>
      <c r="K9612" s="9"/>
      <c r="L9612" s="9"/>
      <c r="V9612" s="16"/>
    </row>
    <row r="9613" spans="8:22" x14ac:dyDescent="0.2">
      <c r="H9613" s="8"/>
      <c r="I9613" s="9"/>
      <c r="J9613" s="9"/>
      <c r="K9613" s="9"/>
      <c r="L9613" s="9"/>
      <c r="V9613" s="16"/>
    </row>
    <row r="9614" spans="8:22" x14ac:dyDescent="0.2">
      <c r="H9614" s="8"/>
      <c r="I9614" s="9"/>
      <c r="J9614" s="9"/>
      <c r="K9614" s="9"/>
      <c r="L9614" s="9"/>
      <c r="V9614" s="16"/>
    </row>
    <row r="9615" spans="8:22" x14ac:dyDescent="0.2">
      <c r="H9615" s="8"/>
      <c r="I9615" s="9"/>
      <c r="J9615" s="9"/>
      <c r="K9615" s="9"/>
      <c r="L9615" s="9"/>
      <c r="V9615" s="16"/>
    </row>
    <row r="9616" spans="8:22" x14ac:dyDescent="0.2">
      <c r="H9616" s="8"/>
      <c r="I9616" s="9"/>
      <c r="J9616" s="9"/>
      <c r="K9616" s="9"/>
      <c r="L9616" s="9"/>
      <c r="V9616" s="16"/>
    </row>
    <row r="9617" spans="8:22" x14ac:dyDescent="0.2">
      <c r="H9617" s="8"/>
      <c r="I9617" s="9"/>
      <c r="J9617" s="9"/>
      <c r="K9617" s="9"/>
      <c r="L9617" s="9"/>
      <c r="V9617" s="16"/>
    </row>
    <row r="9618" spans="8:22" x14ac:dyDescent="0.2">
      <c r="H9618" s="8"/>
      <c r="I9618" s="9"/>
      <c r="J9618" s="9"/>
      <c r="K9618" s="9"/>
      <c r="L9618" s="9"/>
      <c r="V9618" s="16"/>
    </row>
    <row r="9619" spans="8:22" x14ac:dyDescent="0.2">
      <c r="H9619" s="8"/>
      <c r="I9619" s="9"/>
      <c r="J9619" s="9"/>
      <c r="K9619" s="9"/>
      <c r="L9619" s="9"/>
      <c r="V9619" s="16"/>
    </row>
    <row r="9620" spans="8:22" x14ac:dyDescent="0.2">
      <c r="H9620" s="8"/>
      <c r="I9620" s="9"/>
      <c r="J9620" s="9"/>
      <c r="K9620" s="9"/>
      <c r="L9620" s="9"/>
      <c r="V9620" s="16"/>
    </row>
    <row r="9621" spans="8:22" x14ac:dyDescent="0.2">
      <c r="H9621" s="8"/>
      <c r="I9621" s="9"/>
      <c r="J9621" s="9"/>
      <c r="K9621" s="9"/>
      <c r="L9621" s="9"/>
      <c r="V9621" s="16"/>
    </row>
    <row r="9622" spans="8:22" x14ac:dyDescent="0.2">
      <c r="H9622" s="8"/>
      <c r="I9622" s="9"/>
      <c r="J9622" s="9"/>
      <c r="K9622" s="9"/>
      <c r="L9622" s="9"/>
      <c r="V9622" s="16"/>
    </row>
    <row r="9623" spans="8:22" x14ac:dyDescent="0.2">
      <c r="H9623" s="8"/>
      <c r="I9623" s="9"/>
      <c r="J9623" s="9"/>
      <c r="K9623" s="9"/>
      <c r="L9623" s="9"/>
      <c r="V9623" s="16"/>
    </row>
    <row r="9624" spans="8:22" x14ac:dyDescent="0.2">
      <c r="H9624" s="8"/>
      <c r="I9624" s="9"/>
      <c r="J9624" s="9"/>
      <c r="K9624" s="9"/>
      <c r="L9624" s="9"/>
      <c r="V9624" s="16"/>
    </row>
    <row r="9625" spans="8:22" x14ac:dyDescent="0.2">
      <c r="H9625" s="8"/>
      <c r="I9625" s="9"/>
      <c r="J9625" s="9"/>
      <c r="K9625" s="9"/>
      <c r="L9625" s="9"/>
      <c r="V9625" s="16"/>
    </row>
    <row r="9626" spans="8:22" x14ac:dyDescent="0.2">
      <c r="H9626" s="8"/>
      <c r="I9626" s="9"/>
      <c r="J9626" s="9"/>
      <c r="K9626" s="9"/>
      <c r="L9626" s="9"/>
      <c r="V9626" s="16"/>
    </row>
    <row r="9627" spans="8:22" x14ac:dyDescent="0.2">
      <c r="H9627" s="8"/>
      <c r="I9627" s="9"/>
      <c r="J9627" s="9"/>
      <c r="K9627" s="9"/>
      <c r="L9627" s="9"/>
      <c r="V9627" s="16"/>
    </row>
    <row r="9628" spans="8:22" x14ac:dyDescent="0.2">
      <c r="H9628" s="8"/>
      <c r="I9628" s="9"/>
      <c r="J9628" s="9"/>
      <c r="K9628" s="9"/>
      <c r="L9628" s="9"/>
      <c r="V9628" s="16"/>
    </row>
    <row r="9629" spans="8:22" x14ac:dyDescent="0.2">
      <c r="H9629" s="8"/>
      <c r="I9629" s="9"/>
      <c r="J9629" s="9"/>
      <c r="K9629" s="9"/>
      <c r="L9629" s="9"/>
      <c r="V9629" s="16"/>
    </row>
    <row r="9630" spans="8:22" x14ac:dyDescent="0.2">
      <c r="H9630" s="8"/>
      <c r="I9630" s="9"/>
      <c r="J9630" s="9"/>
      <c r="K9630" s="9"/>
      <c r="L9630" s="9"/>
      <c r="V9630" s="16"/>
    </row>
    <row r="9631" spans="8:22" x14ac:dyDescent="0.2">
      <c r="H9631" s="8"/>
      <c r="I9631" s="9"/>
      <c r="J9631" s="9"/>
      <c r="K9631" s="9"/>
      <c r="L9631" s="9"/>
      <c r="V9631" s="16"/>
    </row>
    <row r="9632" spans="8:22" x14ac:dyDescent="0.2">
      <c r="H9632" s="8"/>
      <c r="I9632" s="9"/>
      <c r="J9632" s="9"/>
      <c r="K9632" s="9"/>
      <c r="L9632" s="9"/>
      <c r="V9632" s="16"/>
    </row>
    <row r="9633" spans="8:22" x14ac:dyDescent="0.2">
      <c r="H9633" s="8"/>
      <c r="I9633" s="9"/>
      <c r="J9633" s="9"/>
      <c r="K9633" s="9"/>
      <c r="L9633" s="9"/>
      <c r="V9633" s="16"/>
    </row>
    <row r="9634" spans="8:22" x14ac:dyDescent="0.2">
      <c r="H9634" s="8"/>
      <c r="I9634" s="9"/>
      <c r="J9634" s="9"/>
      <c r="K9634" s="9"/>
      <c r="L9634" s="9"/>
      <c r="V9634" s="16"/>
    </row>
    <row r="9635" spans="8:22" x14ac:dyDescent="0.2">
      <c r="H9635" s="8"/>
      <c r="I9635" s="9"/>
      <c r="J9635" s="9"/>
      <c r="K9635" s="9"/>
      <c r="L9635" s="9"/>
      <c r="V9635" s="16"/>
    </row>
    <row r="9636" spans="8:22" x14ac:dyDescent="0.2">
      <c r="H9636" s="8"/>
      <c r="I9636" s="9"/>
      <c r="J9636" s="9"/>
      <c r="K9636" s="9"/>
      <c r="L9636" s="9"/>
      <c r="V9636" s="16"/>
    </row>
    <row r="9637" spans="8:22" x14ac:dyDescent="0.2">
      <c r="H9637" s="8"/>
      <c r="I9637" s="9"/>
      <c r="J9637" s="9"/>
      <c r="K9637" s="9"/>
      <c r="L9637" s="9"/>
      <c r="V9637" s="16"/>
    </row>
    <row r="9638" spans="8:22" x14ac:dyDescent="0.2">
      <c r="H9638" s="8"/>
      <c r="I9638" s="9"/>
      <c r="J9638" s="9"/>
      <c r="K9638" s="9"/>
      <c r="L9638" s="9"/>
      <c r="V9638" s="16"/>
    </row>
    <row r="9639" spans="8:22" x14ac:dyDescent="0.2">
      <c r="H9639" s="8"/>
      <c r="I9639" s="9"/>
      <c r="J9639" s="9"/>
      <c r="K9639" s="9"/>
      <c r="L9639" s="9"/>
      <c r="V9639" s="16"/>
    </row>
    <row r="9640" spans="8:22" x14ac:dyDescent="0.2">
      <c r="H9640" s="8"/>
      <c r="I9640" s="9"/>
      <c r="J9640" s="9"/>
      <c r="K9640" s="9"/>
      <c r="L9640" s="9"/>
      <c r="V9640" s="16"/>
    </row>
    <row r="9641" spans="8:22" x14ac:dyDescent="0.2">
      <c r="H9641" s="8"/>
      <c r="I9641" s="9"/>
      <c r="J9641" s="9"/>
      <c r="K9641" s="9"/>
      <c r="L9641" s="9"/>
      <c r="V9641" s="16"/>
    </row>
    <row r="9642" spans="8:22" x14ac:dyDescent="0.2">
      <c r="H9642" s="8"/>
      <c r="I9642" s="9"/>
      <c r="J9642" s="9"/>
      <c r="K9642" s="9"/>
      <c r="L9642" s="9"/>
      <c r="V9642" s="16"/>
    </row>
    <row r="9643" spans="8:22" x14ac:dyDescent="0.2">
      <c r="H9643" s="8"/>
      <c r="I9643" s="9"/>
      <c r="J9643" s="9"/>
      <c r="K9643" s="9"/>
      <c r="L9643" s="9"/>
      <c r="V9643" s="16"/>
    </row>
    <row r="9644" spans="8:22" x14ac:dyDescent="0.2">
      <c r="H9644" s="8"/>
      <c r="I9644" s="9"/>
      <c r="J9644" s="9"/>
      <c r="K9644" s="9"/>
      <c r="L9644" s="9"/>
      <c r="V9644" s="16"/>
    </row>
    <row r="9645" spans="8:22" x14ac:dyDescent="0.2">
      <c r="H9645" s="8"/>
      <c r="I9645" s="9"/>
      <c r="J9645" s="9"/>
      <c r="K9645" s="9"/>
      <c r="L9645" s="9"/>
      <c r="V9645" s="16"/>
    </row>
    <row r="9646" spans="8:22" x14ac:dyDescent="0.2">
      <c r="H9646" s="8"/>
      <c r="I9646" s="9"/>
      <c r="J9646" s="9"/>
      <c r="K9646" s="9"/>
      <c r="L9646" s="9"/>
      <c r="V9646" s="16"/>
    </row>
    <row r="9647" spans="8:22" x14ac:dyDescent="0.2">
      <c r="H9647" s="8"/>
      <c r="I9647" s="9"/>
      <c r="J9647" s="9"/>
      <c r="K9647" s="9"/>
      <c r="L9647" s="9"/>
      <c r="V9647" s="16"/>
    </row>
    <row r="9648" spans="8:22" x14ac:dyDescent="0.2">
      <c r="H9648" s="8"/>
      <c r="I9648" s="9"/>
      <c r="J9648" s="9"/>
      <c r="K9648" s="9"/>
      <c r="L9648" s="9"/>
      <c r="V9648" s="16"/>
    </row>
    <row r="9649" spans="8:22" x14ac:dyDescent="0.2">
      <c r="H9649" s="8"/>
      <c r="I9649" s="9"/>
      <c r="J9649" s="9"/>
      <c r="K9649" s="9"/>
      <c r="L9649" s="9"/>
      <c r="V9649" s="16"/>
    </row>
    <row r="9650" spans="8:22" x14ac:dyDescent="0.2">
      <c r="H9650" s="8"/>
      <c r="I9650" s="9"/>
      <c r="J9650" s="9"/>
      <c r="K9650" s="9"/>
      <c r="L9650" s="9"/>
      <c r="V9650" s="16"/>
    </row>
    <row r="9651" spans="8:22" x14ac:dyDescent="0.2">
      <c r="H9651" s="8"/>
      <c r="I9651" s="9"/>
      <c r="J9651" s="9"/>
      <c r="K9651" s="9"/>
      <c r="L9651" s="9"/>
      <c r="V9651" s="16"/>
    </row>
    <row r="9652" spans="8:22" x14ac:dyDescent="0.2">
      <c r="H9652" s="8"/>
      <c r="I9652" s="9"/>
      <c r="J9652" s="9"/>
      <c r="K9652" s="9"/>
      <c r="L9652" s="9"/>
      <c r="V9652" s="16"/>
    </row>
    <row r="9653" spans="8:22" x14ac:dyDescent="0.2">
      <c r="H9653" s="8"/>
      <c r="I9653" s="9"/>
      <c r="J9653" s="9"/>
      <c r="K9653" s="9"/>
      <c r="L9653" s="9"/>
      <c r="V9653" s="16"/>
    </row>
    <row r="9654" spans="8:22" x14ac:dyDescent="0.2">
      <c r="H9654" s="8"/>
      <c r="I9654" s="9"/>
      <c r="J9654" s="9"/>
      <c r="K9654" s="9"/>
      <c r="L9654" s="9"/>
      <c r="V9654" s="16"/>
    </row>
    <row r="9655" spans="8:22" x14ac:dyDescent="0.2">
      <c r="H9655" s="8"/>
      <c r="I9655" s="9"/>
      <c r="J9655" s="9"/>
      <c r="K9655" s="9"/>
      <c r="L9655" s="9"/>
      <c r="V9655" s="16"/>
    </row>
    <row r="9656" spans="8:22" x14ac:dyDescent="0.2">
      <c r="H9656" s="8"/>
      <c r="I9656" s="9"/>
      <c r="J9656" s="9"/>
      <c r="K9656" s="9"/>
      <c r="L9656" s="9"/>
      <c r="V9656" s="16"/>
    </row>
    <row r="9657" spans="8:22" x14ac:dyDescent="0.2">
      <c r="H9657" s="8"/>
      <c r="I9657" s="9"/>
      <c r="J9657" s="9"/>
      <c r="K9657" s="9"/>
      <c r="L9657" s="9"/>
      <c r="V9657" s="16"/>
    </row>
    <row r="9658" spans="8:22" x14ac:dyDescent="0.2">
      <c r="H9658" s="8"/>
      <c r="I9658" s="9"/>
      <c r="J9658" s="9"/>
      <c r="K9658" s="9"/>
      <c r="L9658" s="9"/>
      <c r="V9658" s="16"/>
    </row>
    <row r="9659" spans="8:22" x14ac:dyDescent="0.2">
      <c r="H9659" s="8"/>
      <c r="I9659" s="9"/>
      <c r="J9659" s="9"/>
      <c r="K9659" s="9"/>
      <c r="L9659" s="9"/>
      <c r="V9659" s="16"/>
    </row>
    <row r="9660" spans="8:22" x14ac:dyDescent="0.2">
      <c r="H9660" s="8"/>
      <c r="I9660" s="9"/>
      <c r="J9660" s="9"/>
      <c r="K9660" s="9"/>
      <c r="L9660" s="9"/>
      <c r="V9660" s="16"/>
    </row>
    <row r="9661" spans="8:22" x14ac:dyDescent="0.2">
      <c r="H9661" s="8"/>
      <c r="I9661" s="9"/>
      <c r="J9661" s="9"/>
      <c r="K9661" s="9"/>
      <c r="L9661" s="9"/>
      <c r="V9661" s="16"/>
    </row>
    <row r="9662" spans="8:22" x14ac:dyDescent="0.2">
      <c r="H9662" s="8"/>
      <c r="I9662" s="9"/>
      <c r="J9662" s="9"/>
      <c r="K9662" s="9"/>
      <c r="L9662" s="9"/>
      <c r="V9662" s="16"/>
    </row>
    <row r="9663" spans="8:22" x14ac:dyDescent="0.2">
      <c r="H9663" s="8"/>
      <c r="I9663" s="9"/>
      <c r="J9663" s="9"/>
      <c r="K9663" s="9"/>
      <c r="L9663" s="9"/>
      <c r="V9663" s="16"/>
    </row>
    <row r="9664" spans="8:22" x14ac:dyDescent="0.2">
      <c r="H9664" s="8"/>
      <c r="I9664" s="9"/>
      <c r="J9664" s="9"/>
      <c r="K9664" s="9"/>
      <c r="L9664" s="9"/>
      <c r="V9664" s="16"/>
    </row>
    <row r="9665" spans="8:22" x14ac:dyDescent="0.2">
      <c r="H9665" s="8"/>
      <c r="I9665" s="9"/>
      <c r="J9665" s="9"/>
      <c r="K9665" s="9"/>
      <c r="L9665" s="9"/>
      <c r="V9665" s="16"/>
    </row>
    <row r="9666" spans="8:22" x14ac:dyDescent="0.2">
      <c r="H9666" s="8"/>
      <c r="I9666" s="9"/>
      <c r="J9666" s="9"/>
      <c r="K9666" s="9"/>
      <c r="L9666" s="9"/>
      <c r="V9666" s="16"/>
    </row>
    <row r="9667" spans="8:22" x14ac:dyDescent="0.2">
      <c r="H9667" s="8"/>
      <c r="I9667" s="9"/>
      <c r="J9667" s="9"/>
      <c r="K9667" s="9"/>
      <c r="L9667" s="9"/>
      <c r="V9667" s="16"/>
    </row>
    <row r="9668" spans="8:22" x14ac:dyDescent="0.2">
      <c r="H9668" s="8"/>
      <c r="I9668" s="9"/>
      <c r="J9668" s="9"/>
      <c r="K9668" s="9"/>
      <c r="L9668" s="9"/>
      <c r="V9668" s="16"/>
    </row>
    <row r="9669" spans="8:22" x14ac:dyDescent="0.2">
      <c r="H9669" s="8"/>
      <c r="I9669" s="9"/>
      <c r="J9669" s="9"/>
      <c r="K9669" s="9"/>
      <c r="L9669" s="9"/>
      <c r="V9669" s="16"/>
    </row>
    <row r="9670" spans="8:22" x14ac:dyDescent="0.2">
      <c r="H9670" s="8"/>
      <c r="I9670" s="9"/>
      <c r="J9670" s="9"/>
      <c r="K9670" s="9"/>
      <c r="L9670" s="9"/>
      <c r="V9670" s="16"/>
    </row>
    <row r="9671" spans="8:22" x14ac:dyDescent="0.2">
      <c r="H9671" s="8"/>
      <c r="I9671" s="9"/>
      <c r="J9671" s="9"/>
      <c r="K9671" s="9"/>
      <c r="L9671" s="9"/>
      <c r="V9671" s="16"/>
    </row>
    <row r="9672" spans="8:22" x14ac:dyDescent="0.2">
      <c r="H9672" s="8"/>
      <c r="I9672" s="9"/>
      <c r="J9672" s="9"/>
      <c r="K9672" s="9"/>
      <c r="L9672" s="9"/>
      <c r="V9672" s="16"/>
    </row>
    <row r="9673" spans="8:22" x14ac:dyDescent="0.2">
      <c r="H9673" s="8"/>
      <c r="I9673" s="9"/>
      <c r="J9673" s="9"/>
      <c r="K9673" s="9"/>
      <c r="L9673" s="9"/>
      <c r="V9673" s="16"/>
    </row>
    <row r="9674" spans="8:22" x14ac:dyDescent="0.2">
      <c r="H9674" s="8"/>
      <c r="I9674" s="9"/>
      <c r="J9674" s="9"/>
      <c r="K9674" s="9"/>
      <c r="L9674" s="9"/>
      <c r="V9674" s="16"/>
    </row>
    <row r="9675" spans="8:22" x14ac:dyDescent="0.2">
      <c r="H9675" s="8"/>
      <c r="I9675" s="9"/>
      <c r="J9675" s="9"/>
      <c r="K9675" s="9"/>
      <c r="L9675" s="9"/>
      <c r="V9675" s="16"/>
    </row>
    <row r="9676" spans="8:22" x14ac:dyDescent="0.2">
      <c r="H9676" s="8"/>
      <c r="I9676" s="9"/>
      <c r="J9676" s="9"/>
      <c r="K9676" s="9"/>
      <c r="L9676" s="9"/>
      <c r="V9676" s="16"/>
    </row>
    <row r="9677" spans="8:22" x14ac:dyDescent="0.2">
      <c r="H9677" s="8"/>
      <c r="I9677" s="9"/>
      <c r="J9677" s="9"/>
      <c r="K9677" s="9"/>
      <c r="L9677" s="9"/>
      <c r="V9677" s="16"/>
    </row>
    <row r="9678" spans="8:22" x14ac:dyDescent="0.2">
      <c r="H9678" s="8"/>
      <c r="I9678" s="9"/>
      <c r="J9678" s="9"/>
      <c r="K9678" s="9"/>
      <c r="L9678" s="9"/>
      <c r="V9678" s="16"/>
    </row>
    <row r="9679" spans="8:22" x14ac:dyDescent="0.2">
      <c r="H9679" s="8"/>
      <c r="I9679" s="9"/>
      <c r="J9679" s="9"/>
      <c r="K9679" s="9"/>
      <c r="L9679" s="9"/>
      <c r="V9679" s="16"/>
    </row>
    <row r="9680" spans="8:22" x14ac:dyDescent="0.2">
      <c r="H9680" s="8"/>
      <c r="I9680" s="9"/>
      <c r="J9680" s="9"/>
      <c r="K9680" s="9"/>
      <c r="L9680" s="9"/>
      <c r="V9680" s="16"/>
    </row>
    <row r="9681" spans="8:22" x14ac:dyDescent="0.2">
      <c r="H9681" s="8"/>
      <c r="I9681" s="9"/>
      <c r="J9681" s="9"/>
      <c r="K9681" s="9"/>
      <c r="L9681" s="9"/>
      <c r="V9681" s="16"/>
    </row>
    <row r="9682" spans="8:22" x14ac:dyDescent="0.2">
      <c r="H9682" s="8"/>
      <c r="I9682" s="9"/>
      <c r="J9682" s="9"/>
      <c r="K9682" s="9"/>
      <c r="L9682" s="9"/>
      <c r="V9682" s="16"/>
    </row>
    <row r="9683" spans="8:22" x14ac:dyDescent="0.2">
      <c r="H9683" s="8"/>
      <c r="I9683" s="9"/>
      <c r="J9683" s="9"/>
      <c r="K9683" s="9"/>
      <c r="L9683" s="9"/>
      <c r="V9683" s="16"/>
    </row>
    <row r="9684" spans="8:22" x14ac:dyDescent="0.2">
      <c r="H9684" s="8"/>
      <c r="I9684" s="9"/>
      <c r="J9684" s="9"/>
      <c r="K9684" s="9"/>
      <c r="L9684" s="9"/>
      <c r="V9684" s="16"/>
    </row>
    <row r="9685" spans="8:22" x14ac:dyDescent="0.2">
      <c r="H9685" s="8"/>
      <c r="I9685" s="9"/>
      <c r="J9685" s="9"/>
      <c r="K9685" s="9"/>
      <c r="L9685" s="9"/>
      <c r="V9685" s="16"/>
    </row>
    <row r="9686" spans="8:22" x14ac:dyDescent="0.2">
      <c r="H9686" s="8"/>
      <c r="I9686" s="9"/>
      <c r="J9686" s="9"/>
      <c r="K9686" s="9"/>
      <c r="L9686" s="9"/>
      <c r="V9686" s="16"/>
    </row>
    <row r="9687" spans="8:22" x14ac:dyDescent="0.2">
      <c r="H9687" s="8"/>
      <c r="I9687" s="9"/>
      <c r="J9687" s="9"/>
      <c r="K9687" s="9"/>
      <c r="L9687" s="9"/>
      <c r="V9687" s="16"/>
    </row>
    <row r="9688" spans="8:22" x14ac:dyDescent="0.2">
      <c r="H9688" s="8"/>
      <c r="I9688" s="9"/>
      <c r="J9688" s="9"/>
      <c r="K9688" s="9"/>
      <c r="L9688" s="9"/>
      <c r="V9688" s="16"/>
    </row>
    <row r="9689" spans="8:22" x14ac:dyDescent="0.2">
      <c r="H9689" s="8"/>
      <c r="I9689" s="9"/>
      <c r="J9689" s="9"/>
      <c r="K9689" s="9"/>
      <c r="L9689" s="9"/>
      <c r="V9689" s="16"/>
    </row>
    <row r="9690" spans="8:22" x14ac:dyDescent="0.2">
      <c r="H9690" s="8"/>
      <c r="I9690" s="9"/>
      <c r="J9690" s="9"/>
      <c r="K9690" s="9"/>
      <c r="L9690" s="9"/>
      <c r="V9690" s="16"/>
    </row>
    <row r="9691" spans="8:22" x14ac:dyDescent="0.2">
      <c r="H9691" s="8"/>
      <c r="I9691" s="9"/>
      <c r="J9691" s="9"/>
      <c r="K9691" s="9"/>
      <c r="L9691" s="9"/>
      <c r="V9691" s="16"/>
    </row>
    <row r="9692" spans="8:22" x14ac:dyDescent="0.2">
      <c r="H9692" s="8"/>
      <c r="I9692" s="9"/>
      <c r="J9692" s="9"/>
      <c r="K9692" s="9"/>
      <c r="L9692" s="9"/>
      <c r="V9692" s="16"/>
    </row>
    <row r="9693" spans="8:22" x14ac:dyDescent="0.2">
      <c r="H9693" s="8"/>
      <c r="I9693" s="9"/>
      <c r="J9693" s="9"/>
      <c r="K9693" s="9"/>
      <c r="L9693" s="9"/>
      <c r="V9693" s="16"/>
    </row>
    <row r="9694" spans="8:22" x14ac:dyDescent="0.2">
      <c r="H9694" s="8"/>
      <c r="I9694" s="9"/>
      <c r="J9694" s="9"/>
      <c r="K9694" s="9"/>
      <c r="L9694" s="9"/>
      <c r="V9694" s="16"/>
    </row>
    <row r="9695" spans="8:22" x14ac:dyDescent="0.2">
      <c r="H9695" s="8"/>
      <c r="I9695" s="9"/>
      <c r="J9695" s="9"/>
      <c r="K9695" s="9"/>
      <c r="L9695" s="9"/>
      <c r="V9695" s="16"/>
    </row>
    <row r="9696" spans="8:22" x14ac:dyDescent="0.2">
      <c r="H9696" s="8"/>
      <c r="I9696" s="9"/>
      <c r="J9696" s="9"/>
      <c r="K9696" s="9"/>
      <c r="L9696" s="9"/>
      <c r="V9696" s="16"/>
    </row>
    <row r="9697" spans="8:22" x14ac:dyDescent="0.2">
      <c r="H9697" s="8"/>
      <c r="I9697" s="9"/>
      <c r="J9697" s="9"/>
      <c r="K9697" s="9"/>
      <c r="L9697" s="9"/>
      <c r="V9697" s="16"/>
    </row>
    <row r="9698" spans="8:22" x14ac:dyDescent="0.2">
      <c r="H9698" s="8"/>
      <c r="I9698" s="9"/>
      <c r="J9698" s="9"/>
      <c r="K9698" s="9"/>
      <c r="L9698" s="9"/>
      <c r="V9698" s="16"/>
    </row>
    <row r="9699" spans="8:22" x14ac:dyDescent="0.2">
      <c r="H9699" s="8"/>
      <c r="I9699" s="9"/>
      <c r="J9699" s="9"/>
      <c r="K9699" s="9"/>
      <c r="L9699" s="9"/>
      <c r="V9699" s="16"/>
    </row>
    <row r="9700" spans="8:22" x14ac:dyDescent="0.2">
      <c r="H9700" s="8"/>
      <c r="I9700" s="9"/>
      <c r="J9700" s="9"/>
      <c r="K9700" s="9"/>
      <c r="L9700" s="9"/>
      <c r="V9700" s="16"/>
    </row>
    <row r="9701" spans="8:22" x14ac:dyDescent="0.2">
      <c r="H9701" s="8"/>
      <c r="I9701" s="9"/>
      <c r="J9701" s="9"/>
      <c r="K9701" s="9"/>
      <c r="L9701" s="9"/>
      <c r="V9701" s="16"/>
    </row>
    <row r="9702" spans="8:22" x14ac:dyDescent="0.2">
      <c r="H9702" s="8"/>
      <c r="I9702" s="9"/>
      <c r="J9702" s="9"/>
      <c r="K9702" s="9"/>
      <c r="L9702" s="9"/>
      <c r="V9702" s="16"/>
    </row>
    <row r="9703" spans="8:22" x14ac:dyDescent="0.2">
      <c r="H9703" s="8"/>
      <c r="I9703" s="9"/>
      <c r="J9703" s="9"/>
      <c r="K9703" s="9"/>
      <c r="L9703" s="9"/>
      <c r="V9703" s="16"/>
    </row>
    <row r="9704" spans="8:22" x14ac:dyDescent="0.2">
      <c r="H9704" s="8"/>
      <c r="I9704" s="9"/>
      <c r="J9704" s="9"/>
      <c r="K9704" s="9"/>
      <c r="L9704" s="9"/>
      <c r="V9704" s="16"/>
    </row>
    <row r="9705" spans="8:22" x14ac:dyDescent="0.2">
      <c r="H9705" s="8"/>
      <c r="I9705" s="9"/>
      <c r="J9705" s="9"/>
      <c r="K9705" s="9"/>
      <c r="L9705" s="9"/>
      <c r="V9705" s="16"/>
    </row>
    <row r="9706" spans="8:22" x14ac:dyDescent="0.2">
      <c r="H9706" s="8"/>
      <c r="I9706" s="9"/>
      <c r="J9706" s="9"/>
      <c r="K9706" s="9"/>
      <c r="L9706" s="9"/>
      <c r="V9706" s="16"/>
    </row>
    <row r="9707" spans="8:22" x14ac:dyDescent="0.2">
      <c r="H9707" s="8"/>
      <c r="I9707" s="9"/>
      <c r="J9707" s="9"/>
      <c r="K9707" s="9"/>
      <c r="L9707" s="9"/>
      <c r="V9707" s="16"/>
    </row>
    <row r="9708" spans="8:22" x14ac:dyDescent="0.2">
      <c r="H9708" s="8"/>
      <c r="I9708" s="9"/>
      <c r="J9708" s="9"/>
      <c r="K9708" s="9"/>
      <c r="L9708" s="9"/>
      <c r="V9708" s="16"/>
    </row>
    <row r="9709" spans="8:22" x14ac:dyDescent="0.2">
      <c r="H9709" s="8"/>
      <c r="I9709" s="9"/>
      <c r="J9709" s="9"/>
      <c r="K9709" s="9"/>
      <c r="L9709" s="9"/>
      <c r="V9709" s="16"/>
    </row>
    <row r="9710" spans="8:22" x14ac:dyDescent="0.2">
      <c r="H9710" s="8"/>
      <c r="I9710" s="9"/>
      <c r="J9710" s="9"/>
      <c r="K9710" s="9"/>
      <c r="L9710" s="9"/>
      <c r="V9710" s="16"/>
    </row>
    <row r="9711" spans="8:22" x14ac:dyDescent="0.2">
      <c r="H9711" s="8"/>
      <c r="I9711" s="9"/>
      <c r="J9711" s="9"/>
      <c r="K9711" s="9"/>
      <c r="L9711" s="9"/>
      <c r="V9711" s="16"/>
    </row>
    <row r="9712" spans="8:22" x14ac:dyDescent="0.2">
      <c r="H9712" s="8"/>
      <c r="I9712" s="9"/>
      <c r="J9712" s="9"/>
      <c r="K9712" s="9"/>
      <c r="L9712" s="9"/>
      <c r="V9712" s="16"/>
    </row>
    <row r="9713" spans="8:22" x14ac:dyDescent="0.2">
      <c r="H9713" s="8"/>
      <c r="I9713" s="9"/>
      <c r="J9713" s="9"/>
      <c r="K9713" s="9"/>
      <c r="L9713" s="9"/>
      <c r="V9713" s="16"/>
    </row>
    <row r="9714" spans="8:22" x14ac:dyDescent="0.2">
      <c r="H9714" s="8"/>
      <c r="I9714" s="9"/>
      <c r="J9714" s="9"/>
      <c r="K9714" s="9"/>
      <c r="L9714" s="9"/>
      <c r="V9714" s="16"/>
    </row>
    <row r="9715" spans="8:22" x14ac:dyDescent="0.2">
      <c r="H9715" s="8"/>
      <c r="I9715" s="9"/>
      <c r="J9715" s="9"/>
      <c r="K9715" s="9"/>
      <c r="L9715" s="9"/>
      <c r="V9715" s="16"/>
    </row>
    <row r="9716" spans="8:22" x14ac:dyDescent="0.2">
      <c r="H9716" s="8"/>
      <c r="I9716" s="9"/>
      <c r="J9716" s="9"/>
      <c r="K9716" s="9"/>
      <c r="L9716" s="9"/>
      <c r="V9716" s="16"/>
    </row>
    <row r="9717" spans="8:22" x14ac:dyDescent="0.2">
      <c r="H9717" s="8"/>
      <c r="I9717" s="9"/>
      <c r="J9717" s="9"/>
      <c r="K9717" s="9"/>
      <c r="L9717" s="9"/>
      <c r="V9717" s="16"/>
    </row>
    <row r="9718" spans="8:22" x14ac:dyDescent="0.2">
      <c r="H9718" s="8"/>
      <c r="I9718" s="9"/>
      <c r="J9718" s="9"/>
      <c r="K9718" s="9"/>
      <c r="L9718" s="9"/>
      <c r="V9718" s="16"/>
    </row>
    <row r="9719" spans="8:22" x14ac:dyDescent="0.2">
      <c r="H9719" s="8"/>
      <c r="I9719" s="9"/>
      <c r="J9719" s="9"/>
      <c r="K9719" s="9"/>
      <c r="L9719" s="9"/>
      <c r="V9719" s="16"/>
    </row>
    <row r="9720" spans="8:22" x14ac:dyDescent="0.2">
      <c r="H9720" s="8"/>
      <c r="I9720" s="9"/>
      <c r="J9720" s="9"/>
      <c r="K9720" s="9"/>
      <c r="L9720" s="9"/>
      <c r="V9720" s="16"/>
    </row>
    <row r="9721" spans="8:22" x14ac:dyDescent="0.2">
      <c r="H9721" s="8"/>
      <c r="I9721" s="9"/>
      <c r="J9721" s="9"/>
      <c r="K9721" s="9"/>
      <c r="L9721" s="9"/>
      <c r="V9721" s="16"/>
    </row>
    <row r="9722" spans="8:22" x14ac:dyDescent="0.2">
      <c r="H9722" s="8"/>
      <c r="I9722" s="9"/>
      <c r="J9722" s="9"/>
      <c r="K9722" s="9"/>
      <c r="L9722" s="9"/>
      <c r="V9722" s="16"/>
    </row>
    <row r="9723" spans="8:22" x14ac:dyDescent="0.2">
      <c r="H9723" s="8"/>
      <c r="I9723" s="9"/>
      <c r="J9723" s="9"/>
      <c r="K9723" s="9"/>
      <c r="L9723" s="9"/>
      <c r="V9723" s="16"/>
    </row>
    <row r="9724" spans="8:22" x14ac:dyDescent="0.2">
      <c r="H9724" s="8"/>
      <c r="I9724" s="9"/>
      <c r="J9724" s="9"/>
      <c r="K9724" s="9"/>
      <c r="L9724" s="9"/>
      <c r="V9724" s="16"/>
    </row>
    <row r="9725" spans="8:22" x14ac:dyDescent="0.2">
      <c r="H9725" s="8"/>
      <c r="I9725" s="9"/>
      <c r="J9725" s="9"/>
      <c r="K9725" s="9"/>
      <c r="L9725" s="9"/>
      <c r="V9725" s="16"/>
    </row>
    <row r="9726" spans="8:22" x14ac:dyDescent="0.2">
      <c r="H9726" s="8"/>
      <c r="I9726" s="9"/>
      <c r="J9726" s="9"/>
      <c r="K9726" s="9"/>
      <c r="L9726" s="9"/>
      <c r="V9726" s="16"/>
    </row>
    <row r="9727" spans="8:22" x14ac:dyDescent="0.2">
      <c r="H9727" s="8"/>
      <c r="I9727" s="9"/>
      <c r="J9727" s="9"/>
      <c r="K9727" s="9"/>
      <c r="L9727" s="9"/>
      <c r="V9727" s="16"/>
    </row>
    <row r="9728" spans="8:22" x14ac:dyDescent="0.2">
      <c r="H9728" s="8"/>
      <c r="I9728" s="9"/>
      <c r="J9728" s="9"/>
      <c r="K9728" s="9"/>
      <c r="L9728" s="9"/>
      <c r="V9728" s="16"/>
    </row>
    <row r="9729" spans="8:22" x14ac:dyDescent="0.2">
      <c r="H9729" s="8"/>
      <c r="I9729" s="9"/>
      <c r="J9729" s="9"/>
      <c r="K9729" s="9"/>
      <c r="L9729" s="9"/>
      <c r="V9729" s="16"/>
    </row>
    <row r="9730" spans="8:22" x14ac:dyDescent="0.2">
      <c r="H9730" s="8"/>
      <c r="I9730" s="9"/>
      <c r="J9730" s="9"/>
      <c r="K9730" s="9"/>
      <c r="L9730" s="9"/>
      <c r="V9730" s="16"/>
    </row>
    <row r="9731" spans="8:22" x14ac:dyDescent="0.2">
      <c r="H9731" s="8"/>
      <c r="I9731" s="9"/>
      <c r="J9731" s="9"/>
      <c r="K9731" s="9"/>
      <c r="L9731" s="9"/>
      <c r="V9731" s="16"/>
    </row>
    <row r="9732" spans="8:22" x14ac:dyDescent="0.2">
      <c r="H9732" s="8"/>
      <c r="I9732" s="9"/>
      <c r="J9732" s="9"/>
      <c r="K9732" s="9"/>
      <c r="L9732" s="9"/>
      <c r="V9732" s="16"/>
    </row>
    <row r="9733" spans="8:22" x14ac:dyDescent="0.2">
      <c r="H9733" s="8"/>
      <c r="I9733" s="9"/>
      <c r="J9733" s="9"/>
      <c r="K9733" s="9"/>
      <c r="L9733" s="9"/>
      <c r="V9733" s="16"/>
    </row>
    <row r="9734" spans="8:22" x14ac:dyDescent="0.2">
      <c r="H9734" s="8"/>
      <c r="I9734" s="9"/>
      <c r="J9734" s="9"/>
      <c r="K9734" s="9"/>
      <c r="L9734" s="9"/>
      <c r="V9734" s="16"/>
    </row>
    <row r="9735" spans="8:22" x14ac:dyDescent="0.2">
      <c r="H9735" s="8"/>
      <c r="I9735" s="9"/>
      <c r="J9735" s="9"/>
      <c r="K9735" s="9"/>
      <c r="L9735" s="9"/>
      <c r="V9735" s="16"/>
    </row>
    <row r="9736" spans="8:22" x14ac:dyDescent="0.2">
      <c r="H9736" s="8"/>
      <c r="I9736" s="9"/>
      <c r="J9736" s="9"/>
      <c r="K9736" s="9"/>
      <c r="L9736" s="9"/>
      <c r="V9736" s="16"/>
    </row>
    <row r="9737" spans="8:22" x14ac:dyDescent="0.2">
      <c r="H9737" s="8"/>
      <c r="I9737" s="9"/>
      <c r="J9737" s="9"/>
      <c r="K9737" s="9"/>
      <c r="L9737" s="9"/>
      <c r="V9737" s="16"/>
    </row>
    <row r="9738" spans="8:22" x14ac:dyDescent="0.2">
      <c r="H9738" s="8"/>
      <c r="I9738" s="9"/>
      <c r="J9738" s="9"/>
      <c r="K9738" s="9"/>
      <c r="L9738" s="9"/>
      <c r="V9738" s="16"/>
    </row>
    <row r="9739" spans="8:22" x14ac:dyDescent="0.2">
      <c r="H9739" s="8"/>
      <c r="I9739" s="9"/>
      <c r="J9739" s="9"/>
      <c r="K9739" s="9"/>
      <c r="L9739" s="9"/>
      <c r="V9739" s="16"/>
    </row>
    <row r="9740" spans="8:22" x14ac:dyDescent="0.2">
      <c r="H9740" s="8"/>
      <c r="I9740" s="9"/>
      <c r="J9740" s="9"/>
      <c r="K9740" s="9"/>
      <c r="L9740" s="9"/>
      <c r="V9740" s="16"/>
    </row>
    <row r="9741" spans="8:22" x14ac:dyDescent="0.2">
      <c r="H9741" s="8"/>
      <c r="I9741" s="9"/>
      <c r="J9741" s="9"/>
      <c r="K9741" s="9"/>
      <c r="L9741" s="9"/>
      <c r="V9741" s="16"/>
    </row>
    <row r="9742" spans="8:22" x14ac:dyDescent="0.2">
      <c r="H9742" s="8"/>
      <c r="I9742" s="9"/>
      <c r="J9742" s="9"/>
      <c r="K9742" s="9"/>
      <c r="L9742" s="9"/>
      <c r="V9742" s="16"/>
    </row>
    <row r="9743" spans="8:22" x14ac:dyDescent="0.2">
      <c r="H9743" s="8"/>
      <c r="I9743" s="9"/>
      <c r="J9743" s="9"/>
      <c r="K9743" s="9"/>
      <c r="L9743" s="9"/>
      <c r="V9743" s="16"/>
    </row>
    <row r="9744" spans="8:22" x14ac:dyDescent="0.2">
      <c r="H9744" s="8"/>
      <c r="I9744" s="9"/>
      <c r="J9744" s="9"/>
      <c r="K9744" s="9"/>
      <c r="L9744" s="9"/>
      <c r="V9744" s="16"/>
    </row>
    <row r="9745" spans="8:22" x14ac:dyDescent="0.2">
      <c r="H9745" s="8"/>
      <c r="I9745" s="9"/>
      <c r="J9745" s="9"/>
      <c r="K9745" s="9"/>
      <c r="L9745" s="9"/>
      <c r="V9745" s="16"/>
    </row>
    <row r="9746" spans="8:22" x14ac:dyDescent="0.2">
      <c r="H9746" s="8"/>
      <c r="I9746" s="9"/>
      <c r="J9746" s="9"/>
      <c r="K9746" s="9"/>
      <c r="L9746" s="9"/>
      <c r="V9746" s="16"/>
    </row>
    <row r="9747" spans="8:22" x14ac:dyDescent="0.2">
      <c r="H9747" s="8"/>
      <c r="I9747" s="9"/>
      <c r="J9747" s="9"/>
      <c r="K9747" s="9"/>
      <c r="L9747" s="9"/>
      <c r="V9747" s="16"/>
    </row>
    <row r="9748" spans="8:22" x14ac:dyDescent="0.2">
      <c r="H9748" s="8"/>
      <c r="I9748" s="9"/>
      <c r="J9748" s="9"/>
      <c r="K9748" s="9"/>
      <c r="L9748" s="9"/>
      <c r="V9748" s="16"/>
    </row>
    <row r="9749" spans="8:22" x14ac:dyDescent="0.2">
      <c r="H9749" s="8"/>
      <c r="I9749" s="9"/>
      <c r="J9749" s="9"/>
      <c r="K9749" s="9"/>
      <c r="L9749" s="9"/>
      <c r="V9749" s="16"/>
    </row>
    <row r="9750" spans="8:22" x14ac:dyDescent="0.2">
      <c r="H9750" s="8"/>
      <c r="I9750" s="9"/>
      <c r="J9750" s="9"/>
      <c r="K9750" s="9"/>
      <c r="L9750" s="9"/>
      <c r="V9750" s="16"/>
    </row>
    <row r="9751" spans="8:22" x14ac:dyDescent="0.2">
      <c r="H9751" s="8"/>
      <c r="I9751" s="9"/>
      <c r="J9751" s="9"/>
      <c r="K9751" s="9"/>
      <c r="L9751" s="9"/>
      <c r="V9751" s="16"/>
    </row>
    <row r="9752" spans="8:22" x14ac:dyDescent="0.2">
      <c r="H9752" s="8"/>
      <c r="I9752" s="9"/>
      <c r="J9752" s="9"/>
      <c r="K9752" s="9"/>
      <c r="L9752" s="9"/>
      <c r="V9752" s="16"/>
    </row>
    <row r="9753" spans="8:22" x14ac:dyDescent="0.2">
      <c r="H9753" s="8"/>
      <c r="I9753" s="9"/>
      <c r="J9753" s="9"/>
      <c r="K9753" s="9"/>
      <c r="L9753" s="9"/>
      <c r="V9753" s="16"/>
    </row>
    <row r="9754" spans="8:22" x14ac:dyDescent="0.2">
      <c r="H9754" s="8"/>
      <c r="I9754" s="9"/>
      <c r="J9754" s="9"/>
      <c r="K9754" s="9"/>
      <c r="L9754" s="9"/>
      <c r="V9754" s="16"/>
    </row>
    <row r="9755" spans="8:22" x14ac:dyDescent="0.2">
      <c r="H9755" s="8"/>
      <c r="I9755" s="9"/>
      <c r="J9755" s="9"/>
      <c r="K9755" s="9"/>
      <c r="L9755" s="9"/>
      <c r="V9755" s="16"/>
    </row>
    <row r="9756" spans="8:22" x14ac:dyDescent="0.2">
      <c r="H9756" s="8"/>
      <c r="I9756" s="9"/>
      <c r="J9756" s="9"/>
      <c r="K9756" s="9"/>
      <c r="L9756" s="9"/>
      <c r="V9756" s="16"/>
    </row>
    <row r="9757" spans="8:22" x14ac:dyDescent="0.2">
      <c r="H9757" s="8"/>
      <c r="I9757" s="9"/>
      <c r="J9757" s="9"/>
      <c r="K9757" s="9"/>
      <c r="L9757" s="9"/>
      <c r="V9757" s="16"/>
    </row>
    <row r="9758" spans="8:22" x14ac:dyDescent="0.2">
      <c r="H9758" s="8"/>
      <c r="I9758" s="9"/>
      <c r="J9758" s="9"/>
      <c r="K9758" s="9"/>
      <c r="L9758" s="9"/>
      <c r="V9758" s="16"/>
    </row>
    <row r="9759" spans="8:22" x14ac:dyDescent="0.2">
      <c r="H9759" s="8"/>
      <c r="I9759" s="9"/>
      <c r="J9759" s="9"/>
      <c r="K9759" s="9"/>
      <c r="L9759" s="9"/>
      <c r="V9759" s="16"/>
    </row>
    <row r="9760" spans="8:22" x14ac:dyDescent="0.2">
      <c r="H9760" s="8"/>
      <c r="I9760" s="9"/>
      <c r="J9760" s="9"/>
      <c r="K9760" s="9"/>
      <c r="L9760" s="9"/>
      <c r="V9760" s="16"/>
    </row>
    <row r="9761" spans="8:22" x14ac:dyDescent="0.2">
      <c r="H9761" s="8"/>
      <c r="I9761" s="9"/>
      <c r="J9761" s="9"/>
      <c r="K9761" s="9"/>
      <c r="L9761" s="9"/>
      <c r="V9761" s="16"/>
    </row>
    <row r="9762" spans="8:22" x14ac:dyDescent="0.2">
      <c r="H9762" s="8"/>
      <c r="I9762" s="9"/>
      <c r="J9762" s="9"/>
      <c r="K9762" s="9"/>
      <c r="L9762" s="9"/>
      <c r="V9762" s="16"/>
    </row>
    <row r="9763" spans="8:22" x14ac:dyDescent="0.2">
      <c r="H9763" s="8"/>
      <c r="I9763" s="9"/>
      <c r="J9763" s="9"/>
      <c r="K9763" s="9"/>
      <c r="L9763" s="9"/>
      <c r="V9763" s="16"/>
    </row>
    <row r="9764" spans="8:22" x14ac:dyDescent="0.2">
      <c r="H9764" s="8"/>
      <c r="I9764" s="9"/>
      <c r="J9764" s="9"/>
      <c r="K9764" s="9"/>
      <c r="L9764" s="9"/>
      <c r="V9764" s="16"/>
    </row>
    <row r="9765" spans="8:22" x14ac:dyDescent="0.2">
      <c r="H9765" s="8"/>
      <c r="I9765" s="9"/>
      <c r="J9765" s="9"/>
      <c r="K9765" s="9"/>
      <c r="L9765" s="9"/>
      <c r="V9765" s="16"/>
    </row>
    <row r="9766" spans="8:22" x14ac:dyDescent="0.2">
      <c r="H9766" s="8"/>
      <c r="I9766" s="9"/>
      <c r="J9766" s="9"/>
      <c r="K9766" s="9"/>
      <c r="L9766" s="9"/>
      <c r="V9766" s="16"/>
    </row>
    <row r="9767" spans="8:22" x14ac:dyDescent="0.2">
      <c r="H9767" s="8"/>
      <c r="I9767" s="9"/>
      <c r="J9767" s="9"/>
      <c r="K9767" s="9"/>
      <c r="L9767" s="9"/>
      <c r="V9767" s="16"/>
    </row>
    <row r="9768" spans="8:22" x14ac:dyDescent="0.2">
      <c r="H9768" s="8"/>
      <c r="I9768" s="9"/>
      <c r="J9768" s="9"/>
      <c r="K9768" s="9"/>
      <c r="L9768" s="9"/>
      <c r="V9768" s="16"/>
    </row>
    <row r="9769" spans="8:22" x14ac:dyDescent="0.2">
      <c r="H9769" s="8"/>
      <c r="I9769" s="9"/>
      <c r="J9769" s="9"/>
      <c r="K9769" s="9"/>
      <c r="L9769" s="9"/>
      <c r="V9769" s="16"/>
    </row>
    <row r="9770" spans="8:22" x14ac:dyDescent="0.2">
      <c r="H9770" s="8"/>
      <c r="I9770" s="9"/>
      <c r="J9770" s="9"/>
      <c r="K9770" s="9"/>
      <c r="L9770" s="9"/>
      <c r="V9770" s="16"/>
    </row>
    <row r="9771" spans="8:22" x14ac:dyDescent="0.2">
      <c r="H9771" s="8"/>
      <c r="I9771" s="9"/>
      <c r="J9771" s="9"/>
      <c r="K9771" s="9"/>
      <c r="L9771" s="9"/>
      <c r="V9771" s="16"/>
    </row>
    <row r="9772" spans="8:22" x14ac:dyDescent="0.2">
      <c r="H9772" s="8"/>
      <c r="I9772" s="9"/>
      <c r="J9772" s="9"/>
      <c r="K9772" s="9"/>
      <c r="L9772" s="9"/>
      <c r="V9772" s="16"/>
    </row>
    <row r="9773" spans="8:22" x14ac:dyDescent="0.2">
      <c r="H9773" s="8"/>
      <c r="I9773" s="9"/>
      <c r="J9773" s="9"/>
      <c r="K9773" s="9"/>
      <c r="L9773" s="9"/>
      <c r="V9773" s="16"/>
    </row>
    <row r="9774" spans="8:22" x14ac:dyDescent="0.2">
      <c r="H9774" s="8"/>
      <c r="I9774" s="9"/>
      <c r="J9774" s="9"/>
      <c r="K9774" s="9"/>
      <c r="L9774" s="9"/>
      <c r="V9774" s="16"/>
    </row>
    <row r="9775" spans="8:22" x14ac:dyDescent="0.2">
      <c r="H9775" s="8"/>
      <c r="I9775" s="9"/>
      <c r="J9775" s="9"/>
      <c r="K9775" s="9"/>
      <c r="L9775" s="9"/>
      <c r="V9775" s="16"/>
    </row>
    <row r="9776" spans="8:22" x14ac:dyDescent="0.2">
      <c r="H9776" s="8"/>
      <c r="I9776" s="9"/>
      <c r="J9776" s="9"/>
      <c r="K9776" s="9"/>
      <c r="L9776" s="9"/>
      <c r="V9776" s="16"/>
    </row>
    <row r="9777" spans="8:22" x14ac:dyDescent="0.2">
      <c r="H9777" s="8"/>
      <c r="I9777" s="9"/>
      <c r="J9777" s="9"/>
      <c r="K9777" s="9"/>
      <c r="L9777" s="9"/>
      <c r="V9777" s="16"/>
    </row>
    <row r="9778" spans="8:22" x14ac:dyDescent="0.2">
      <c r="H9778" s="8"/>
      <c r="I9778" s="9"/>
      <c r="J9778" s="9"/>
      <c r="K9778" s="9"/>
      <c r="L9778" s="9"/>
      <c r="V9778" s="16"/>
    </row>
    <row r="9779" spans="8:22" x14ac:dyDescent="0.2">
      <c r="H9779" s="8"/>
      <c r="I9779" s="9"/>
      <c r="J9779" s="9"/>
      <c r="K9779" s="9"/>
      <c r="L9779" s="9"/>
      <c r="V9779" s="16"/>
    </row>
    <row r="9780" spans="8:22" x14ac:dyDescent="0.2">
      <c r="H9780" s="8"/>
      <c r="I9780" s="9"/>
      <c r="J9780" s="9"/>
      <c r="K9780" s="9"/>
      <c r="L9780" s="9"/>
      <c r="V9780" s="16"/>
    </row>
    <row r="9781" spans="8:22" x14ac:dyDescent="0.2">
      <c r="H9781" s="8"/>
      <c r="I9781" s="9"/>
      <c r="J9781" s="9"/>
      <c r="K9781" s="9"/>
      <c r="L9781" s="9"/>
      <c r="V9781" s="16"/>
    </row>
    <row r="9782" spans="8:22" x14ac:dyDescent="0.2">
      <c r="H9782" s="8"/>
      <c r="I9782" s="9"/>
      <c r="J9782" s="9"/>
      <c r="K9782" s="9"/>
      <c r="L9782" s="9"/>
      <c r="V9782" s="16"/>
    </row>
    <row r="9783" spans="8:22" x14ac:dyDescent="0.2">
      <c r="H9783" s="8"/>
      <c r="I9783" s="9"/>
      <c r="J9783" s="9"/>
      <c r="K9783" s="9"/>
      <c r="L9783" s="9"/>
      <c r="V9783" s="16"/>
    </row>
    <row r="9784" spans="8:22" x14ac:dyDescent="0.2">
      <c r="H9784" s="8"/>
      <c r="I9784" s="9"/>
      <c r="J9784" s="9"/>
      <c r="K9784" s="9"/>
      <c r="L9784" s="9"/>
      <c r="V9784" s="16"/>
    </row>
    <row r="9785" spans="8:22" x14ac:dyDescent="0.2">
      <c r="H9785" s="8"/>
      <c r="I9785" s="9"/>
      <c r="J9785" s="9"/>
      <c r="K9785" s="9"/>
      <c r="L9785" s="9"/>
      <c r="V9785" s="16"/>
    </row>
    <row r="9786" spans="8:22" x14ac:dyDescent="0.2">
      <c r="H9786" s="8"/>
      <c r="I9786" s="9"/>
      <c r="J9786" s="9"/>
      <c r="K9786" s="9"/>
      <c r="L9786" s="9"/>
      <c r="V9786" s="16"/>
    </row>
    <row r="9787" spans="8:22" x14ac:dyDescent="0.2">
      <c r="H9787" s="8"/>
      <c r="I9787" s="9"/>
      <c r="J9787" s="9"/>
      <c r="K9787" s="9"/>
      <c r="L9787" s="9"/>
      <c r="V9787" s="16"/>
    </row>
    <row r="9788" spans="8:22" x14ac:dyDescent="0.2">
      <c r="H9788" s="8"/>
      <c r="I9788" s="9"/>
      <c r="J9788" s="9"/>
      <c r="K9788" s="9"/>
      <c r="L9788" s="9"/>
      <c r="V9788" s="16"/>
    </row>
    <row r="9789" spans="8:22" x14ac:dyDescent="0.2">
      <c r="H9789" s="8"/>
      <c r="I9789" s="9"/>
      <c r="J9789" s="9"/>
      <c r="K9789" s="9"/>
      <c r="L9789" s="9"/>
      <c r="V9789" s="16"/>
    </row>
    <row r="9790" spans="8:22" x14ac:dyDescent="0.2">
      <c r="H9790" s="8"/>
      <c r="I9790" s="9"/>
      <c r="J9790" s="9"/>
      <c r="K9790" s="9"/>
      <c r="L9790" s="9"/>
      <c r="V9790" s="16"/>
    </row>
    <row r="9791" spans="8:22" x14ac:dyDescent="0.2">
      <c r="H9791" s="8"/>
      <c r="I9791" s="9"/>
      <c r="J9791" s="9"/>
      <c r="K9791" s="9"/>
      <c r="L9791" s="9"/>
      <c r="V9791" s="16"/>
    </row>
    <row r="9792" spans="8:22" x14ac:dyDescent="0.2">
      <c r="H9792" s="8"/>
      <c r="I9792" s="9"/>
      <c r="J9792" s="9"/>
      <c r="K9792" s="9"/>
      <c r="L9792" s="9"/>
      <c r="V9792" s="16"/>
    </row>
    <row r="9793" spans="8:22" x14ac:dyDescent="0.2">
      <c r="H9793" s="8"/>
      <c r="I9793" s="9"/>
      <c r="J9793" s="9"/>
      <c r="K9793" s="9"/>
      <c r="L9793" s="9"/>
      <c r="V9793" s="16"/>
    </row>
    <row r="9794" spans="8:22" x14ac:dyDescent="0.2">
      <c r="H9794" s="8"/>
      <c r="I9794" s="9"/>
      <c r="J9794" s="9"/>
      <c r="K9794" s="9"/>
      <c r="L9794" s="9"/>
      <c r="V9794" s="16"/>
    </row>
    <row r="9795" spans="8:22" x14ac:dyDescent="0.2">
      <c r="H9795" s="8"/>
      <c r="I9795" s="9"/>
      <c r="J9795" s="9"/>
      <c r="K9795" s="9"/>
      <c r="L9795" s="9"/>
      <c r="V9795" s="16"/>
    </row>
    <row r="9796" spans="8:22" x14ac:dyDescent="0.2">
      <c r="H9796" s="8"/>
      <c r="I9796" s="9"/>
      <c r="J9796" s="9"/>
      <c r="K9796" s="9"/>
      <c r="L9796" s="9"/>
      <c r="V9796" s="16"/>
    </row>
    <row r="9797" spans="8:22" x14ac:dyDescent="0.2">
      <c r="H9797" s="8"/>
      <c r="I9797" s="9"/>
      <c r="J9797" s="9"/>
      <c r="K9797" s="9"/>
      <c r="L9797" s="9"/>
      <c r="V9797" s="16"/>
    </row>
    <row r="9798" spans="8:22" x14ac:dyDescent="0.2">
      <c r="H9798" s="8"/>
      <c r="I9798" s="9"/>
      <c r="J9798" s="9"/>
      <c r="K9798" s="9"/>
      <c r="L9798" s="9"/>
      <c r="V9798" s="16"/>
    </row>
    <row r="9799" spans="8:22" x14ac:dyDescent="0.2">
      <c r="H9799" s="8"/>
      <c r="I9799" s="9"/>
      <c r="J9799" s="9"/>
      <c r="K9799" s="9"/>
      <c r="L9799" s="9"/>
      <c r="V9799" s="16"/>
    </row>
    <row r="9800" spans="8:22" x14ac:dyDescent="0.2">
      <c r="H9800" s="8"/>
      <c r="I9800" s="9"/>
      <c r="J9800" s="9"/>
      <c r="K9800" s="9"/>
      <c r="L9800" s="9"/>
      <c r="V9800" s="16"/>
    </row>
    <row r="9801" spans="8:22" x14ac:dyDescent="0.2">
      <c r="H9801" s="8"/>
      <c r="I9801" s="9"/>
      <c r="J9801" s="9"/>
      <c r="K9801" s="9"/>
      <c r="L9801" s="9"/>
      <c r="V9801" s="16"/>
    </row>
    <row r="9802" spans="8:22" x14ac:dyDescent="0.2">
      <c r="H9802" s="8"/>
      <c r="I9802" s="9"/>
      <c r="J9802" s="9"/>
      <c r="K9802" s="9"/>
      <c r="L9802" s="9"/>
      <c r="V9802" s="16"/>
    </row>
    <row r="9803" spans="8:22" x14ac:dyDescent="0.2">
      <c r="H9803" s="8"/>
      <c r="I9803" s="9"/>
      <c r="J9803" s="9"/>
      <c r="K9803" s="9"/>
      <c r="L9803" s="9"/>
      <c r="V9803" s="16"/>
    </row>
    <row r="9804" spans="8:22" x14ac:dyDescent="0.2">
      <c r="H9804" s="8"/>
      <c r="I9804" s="9"/>
      <c r="J9804" s="9"/>
      <c r="K9804" s="9"/>
      <c r="L9804" s="9"/>
      <c r="V9804" s="16"/>
    </row>
    <row r="9805" spans="8:22" x14ac:dyDescent="0.2">
      <c r="H9805" s="8"/>
      <c r="I9805" s="9"/>
      <c r="J9805" s="9"/>
      <c r="K9805" s="9"/>
      <c r="L9805" s="9"/>
      <c r="V9805" s="16"/>
    </row>
    <row r="9806" spans="8:22" x14ac:dyDescent="0.2">
      <c r="H9806" s="8"/>
      <c r="I9806" s="9"/>
      <c r="J9806" s="9"/>
      <c r="K9806" s="9"/>
      <c r="L9806" s="9"/>
      <c r="V9806" s="16"/>
    </row>
    <row r="9807" spans="8:22" x14ac:dyDescent="0.2">
      <c r="H9807" s="8"/>
      <c r="I9807" s="9"/>
      <c r="J9807" s="9"/>
      <c r="K9807" s="9"/>
      <c r="L9807" s="9"/>
      <c r="V9807" s="16"/>
    </row>
    <row r="9808" spans="8:22" x14ac:dyDescent="0.2">
      <c r="H9808" s="8"/>
      <c r="I9808" s="9"/>
      <c r="J9808" s="9"/>
      <c r="K9808" s="9"/>
      <c r="L9808" s="9"/>
      <c r="V9808" s="16"/>
    </row>
    <row r="9809" spans="8:22" x14ac:dyDescent="0.2">
      <c r="H9809" s="8"/>
      <c r="I9809" s="9"/>
      <c r="J9809" s="9"/>
      <c r="K9809" s="9"/>
      <c r="L9809" s="9"/>
      <c r="V9809" s="16"/>
    </row>
    <row r="9810" spans="8:22" x14ac:dyDescent="0.2">
      <c r="H9810" s="8"/>
      <c r="I9810" s="9"/>
      <c r="J9810" s="9"/>
      <c r="K9810" s="9"/>
      <c r="L9810" s="9"/>
      <c r="V9810" s="16"/>
    </row>
    <row r="9811" spans="8:22" x14ac:dyDescent="0.2">
      <c r="H9811" s="8"/>
      <c r="I9811" s="9"/>
      <c r="J9811" s="9"/>
      <c r="K9811" s="9"/>
      <c r="L9811" s="9"/>
      <c r="V9811" s="16"/>
    </row>
    <row r="9812" spans="8:22" x14ac:dyDescent="0.2">
      <c r="H9812" s="8"/>
      <c r="I9812" s="9"/>
      <c r="J9812" s="9"/>
      <c r="K9812" s="9"/>
      <c r="L9812" s="9"/>
      <c r="V9812" s="16"/>
    </row>
    <row r="9813" spans="8:22" x14ac:dyDescent="0.2">
      <c r="H9813" s="8"/>
      <c r="I9813" s="9"/>
      <c r="J9813" s="9"/>
      <c r="K9813" s="9"/>
      <c r="L9813" s="9"/>
      <c r="V9813" s="16"/>
    </row>
    <row r="9814" spans="8:22" x14ac:dyDescent="0.2">
      <c r="H9814" s="8"/>
      <c r="I9814" s="9"/>
      <c r="J9814" s="9"/>
      <c r="K9814" s="9"/>
      <c r="L9814" s="9"/>
      <c r="V9814" s="16"/>
    </row>
    <row r="9815" spans="8:22" x14ac:dyDescent="0.2">
      <c r="H9815" s="8"/>
      <c r="I9815" s="9"/>
      <c r="J9815" s="9"/>
      <c r="K9815" s="9"/>
      <c r="L9815" s="9"/>
      <c r="V9815" s="16"/>
    </row>
    <row r="9816" spans="8:22" x14ac:dyDescent="0.2">
      <c r="H9816" s="8"/>
      <c r="I9816" s="9"/>
      <c r="J9816" s="9"/>
      <c r="K9816" s="9"/>
      <c r="L9816" s="9"/>
      <c r="V9816" s="16"/>
    </row>
    <row r="9817" spans="8:22" x14ac:dyDescent="0.2">
      <c r="H9817" s="8"/>
      <c r="I9817" s="9"/>
      <c r="J9817" s="9"/>
      <c r="K9817" s="9"/>
      <c r="L9817" s="9"/>
      <c r="V9817" s="16"/>
    </row>
    <row r="9818" spans="8:22" x14ac:dyDescent="0.2">
      <c r="H9818" s="8"/>
      <c r="I9818" s="9"/>
      <c r="J9818" s="9"/>
      <c r="K9818" s="9"/>
      <c r="L9818" s="9"/>
      <c r="V9818" s="16"/>
    </row>
    <row r="9819" spans="8:22" x14ac:dyDescent="0.2">
      <c r="H9819" s="8"/>
      <c r="I9819" s="9"/>
      <c r="J9819" s="9"/>
      <c r="K9819" s="9"/>
      <c r="L9819" s="9"/>
      <c r="V9819" s="16"/>
    </row>
    <row r="9820" spans="8:22" x14ac:dyDescent="0.2">
      <c r="H9820" s="8"/>
      <c r="I9820" s="9"/>
      <c r="J9820" s="9"/>
      <c r="K9820" s="9"/>
      <c r="L9820" s="9"/>
      <c r="V9820" s="16"/>
    </row>
    <row r="9821" spans="8:22" x14ac:dyDescent="0.2">
      <c r="H9821" s="8"/>
      <c r="I9821" s="9"/>
      <c r="J9821" s="9"/>
      <c r="K9821" s="9"/>
      <c r="L9821" s="9"/>
      <c r="V9821" s="16"/>
    </row>
    <row r="9822" spans="8:22" x14ac:dyDescent="0.2">
      <c r="H9822" s="8"/>
      <c r="I9822" s="9"/>
      <c r="J9822" s="9"/>
      <c r="K9822" s="9"/>
      <c r="L9822" s="9"/>
      <c r="V9822" s="16"/>
    </row>
    <row r="9823" spans="8:22" x14ac:dyDescent="0.2">
      <c r="H9823" s="8"/>
      <c r="I9823" s="9"/>
      <c r="J9823" s="9"/>
      <c r="K9823" s="9"/>
      <c r="L9823" s="9"/>
      <c r="V9823" s="16"/>
    </row>
    <row r="9824" spans="8:22" x14ac:dyDescent="0.2">
      <c r="H9824" s="8"/>
      <c r="I9824" s="9"/>
      <c r="J9824" s="9"/>
      <c r="K9824" s="9"/>
      <c r="L9824" s="9"/>
      <c r="V9824" s="16"/>
    </row>
    <row r="9825" spans="8:22" x14ac:dyDescent="0.2">
      <c r="H9825" s="8"/>
      <c r="I9825" s="9"/>
      <c r="J9825" s="9"/>
      <c r="K9825" s="9"/>
      <c r="L9825" s="9"/>
      <c r="V9825" s="16"/>
    </row>
    <row r="9826" spans="8:22" x14ac:dyDescent="0.2">
      <c r="H9826" s="8"/>
      <c r="I9826" s="9"/>
      <c r="J9826" s="9"/>
      <c r="K9826" s="9"/>
      <c r="L9826" s="9"/>
      <c r="V9826" s="16"/>
    </row>
    <row r="9827" spans="8:22" x14ac:dyDescent="0.2">
      <c r="H9827" s="8"/>
      <c r="I9827" s="9"/>
      <c r="J9827" s="9"/>
      <c r="K9827" s="9"/>
      <c r="L9827" s="9"/>
      <c r="V9827" s="16"/>
    </row>
    <row r="9828" spans="8:22" x14ac:dyDescent="0.2">
      <c r="H9828" s="8"/>
      <c r="I9828" s="9"/>
      <c r="J9828" s="9"/>
      <c r="K9828" s="9"/>
      <c r="L9828" s="9"/>
      <c r="V9828" s="16"/>
    </row>
    <row r="9829" spans="8:22" x14ac:dyDescent="0.2">
      <c r="H9829" s="8"/>
      <c r="I9829" s="9"/>
      <c r="J9829" s="9"/>
      <c r="K9829" s="9"/>
      <c r="L9829" s="9"/>
      <c r="V9829" s="16"/>
    </row>
    <row r="9830" spans="8:22" x14ac:dyDescent="0.2">
      <c r="H9830" s="8"/>
      <c r="I9830" s="9"/>
      <c r="J9830" s="9"/>
      <c r="K9830" s="9"/>
      <c r="L9830" s="9"/>
      <c r="V9830" s="16"/>
    </row>
    <row r="9831" spans="8:22" x14ac:dyDescent="0.2">
      <c r="H9831" s="8"/>
      <c r="I9831" s="9"/>
      <c r="J9831" s="9"/>
      <c r="K9831" s="9"/>
      <c r="L9831" s="9"/>
      <c r="V9831" s="16"/>
    </row>
    <row r="9832" spans="8:22" x14ac:dyDescent="0.2">
      <c r="H9832" s="8"/>
      <c r="I9832" s="9"/>
      <c r="J9832" s="9"/>
      <c r="K9832" s="9"/>
      <c r="L9832" s="9"/>
      <c r="V9832" s="16"/>
    </row>
    <row r="9833" spans="8:22" x14ac:dyDescent="0.2">
      <c r="H9833" s="8"/>
      <c r="I9833" s="9"/>
      <c r="J9833" s="9"/>
      <c r="K9833" s="9"/>
      <c r="L9833" s="9"/>
      <c r="V9833" s="16"/>
    </row>
    <row r="9834" spans="8:22" x14ac:dyDescent="0.2">
      <c r="H9834" s="8"/>
      <c r="I9834" s="9"/>
      <c r="J9834" s="9"/>
      <c r="K9834" s="9"/>
      <c r="L9834" s="9"/>
      <c r="V9834" s="16"/>
    </row>
    <row r="9835" spans="8:22" x14ac:dyDescent="0.2">
      <c r="H9835" s="8"/>
      <c r="I9835" s="9"/>
      <c r="J9835" s="9"/>
      <c r="K9835" s="9"/>
      <c r="L9835" s="9"/>
      <c r="V9835" s="16"/>
    </row>
    <row r="9836" spans="8:22" x14ac:dyDescent="0.2">
      <c r="H9836" s="8"/>
      <c r="I9836" s="9"/>
      <c r="J9836" s="9"/>
      <c r="K9836" s="9"/>
      <c r="L9836" s="9"/>
      <c r="V9836" s="16"/>
    </row>
    <row r="9837" spans="8:22" x14ac:dyDescent="0.2">
      <c r="H9837" s="8"/>
      <c r="I9837" s="9"/>
      <c r="J9837" s="9"/>
      <c r="K9837" s="9"/>
      <c r="L9837" s="9"/>
      <c r="V9837" s="16"/>
    </row>
    <row r="9838" spans="8:22" x14ac:dyDescent="0.2">
      <c r="H9838" s="8"/>
      <c r="I9838" s="9"/>
      <c r="J9838" s="9"/>
      <c r="K9838" s="9"/>
      <c r="L9838" s="9"/>
      <c r="V9838" s="16"/>
    </row>
    <row r="9839" spans="8:22" x14ac:dyDescent="0.2">
      <c r="H9839" s="8"/>
      <c r="I9839" s="9"/>
      <c r="J9839" s="9"/>
      <c r="K9839" s="9"/>
      <c r="L9839" s="9"/>
      <c r="V9839" s="16"/>
    </row>
    <row r="9840" spans="8:22" x14ac:dyDescent="0.2">
      <c r="H9840" s="8"/>
      <c r="I9840" s="9"/>
      <c r="J9840" s="9"/>
      <c r="K9840" s="9"/>
      <c r="L9840" s="9"/>
      <c r="V9840" s="16"/>
    </row>
    <row r="9841" spans="8:22" x14ac:dyDescent="0.2">
      <c r="H9841" s="8"/>
      <c r="I9841" s="9"/>
      <c r="J9841" s="9"/>
      <c r="K9841" s="9"/>
      <c r="L9841" s="9"/>
      <c r="V9841" s="16"/>
    </row>
    <row r="9842" spans="8:22" x14ac:dyDescent="0.2">
      <c r="H9842" s="8"/>
      <c r="I9842" s="9"/>
      <c r="J9842" s="9"/>
      <c r="K9842" s="9"/>
      <c r="L9842" s="9"/>
      <c r="V9842" s="16"/>
    </row>
    <row r="9843" spans="8:22" x14ac:dyDescent="0.2">
      <c r="H9843" s="8"/>
      <c r="I9843" s="9"/>
      <c r="J9843" s="9"/>
      <c r="K9843" s="9"/>
      <c r="L9843" s="9"/>
      <c r="V9843" s="16"/>
    </row>
    <row r="9844" spans="8:22" x14ac:dyDescent="0.2">
      <c r="H9844" s="8"/>
      <c r="I9844" s="9"/>
      <c r="J9844" s="9"/>
      <c r="K9844" s="9"/>
      <c r="L9844" s="9"/>
      <c r="V9844" s="16"/>
    </row>
    <row r="9845" spans="8:22" x14ac:dyDescent="0.2">
      <c r="H9845" s="8"/>
      <c r="I9845" s="9"/>
      <c r="J9845" s="9"/>
      <c r="K9845" s="9"/>
      <c r="L9845" s="9"/>
      <c r="V9845" s="16"/>
    </row>
    <row r="9846" spans="8:22" x14ac:dyDescent="0.2">
      <c r="H9846" s="8"/>
      <c r="I9846" s="9"/>
      <c r="J9846" s="9"/>
      <c r="K9846" s="9"/>
      <c r="L9846" s="9"/>
      <c r="V9846" s="16"/>
    </row>
    <row r="9847" spans="8:22" x14ac:dyDescent="0.2">
      <c r="H9847" s="8"/>
      <c r="I9847" s="9"/>
      <c r="J9847" s="9"/>
      <c r="K9847" s="9"/>
      <c r="L9847" s="9"/>
      <c r="V9847" s="16"/>
    </row>
    <row r="9848" spans="8:22" x14ac:dyDescent="0.2">
      <c r="H9848" s="8"/>
      <c r="I9848" s="9"/>
      <c r="J9848" s="9"/>
      <c r="K9848" s="9"/>
      <c r="L9848" s="9"/>
      <c r="V9848" s="16"/>
    </row>
    <row r="9849" spans="8:22" x14ac:dyDescent="0.2">
      <c r="H9849" s="8"/>
      <c r="I9849" s="9"/>
      <c r="J9849" s="9"/>
      <c r="K9849" s="9"/>
      <c r="L9849" s="9"/>
      <c r="V9849" s="16"/>
    </row>
    <row r="9850" spans="8:22" x14ac:dyDescent="0.2">
      <c r="H9850" s="8"/>
      <c r="I9850" s="9"/>
      <c r="J9850" s="9"/>
      <c r="K9850" s="9"/>
      <c r="L9850" s="9"/>
      <c r="V9850" s="16"/>
    </row>
    <row r="9851" spans="8:22" x14ac:dyDescent="0.2">
      <c r="H9851" s="8"/>
      <c r="I9851" s="9"/>
      <c r="J9851" s="9"/>
      <c r="K9851" s="9"/>
      <c r="L9851" s="9"/>
      <c r="V9851" s="16"/>
    </row>
    <row r="9852" spans="8:22" x14ac:dyDescent="0.2">
      <c r="H9852" s="8"/>
      <c r="I9852" s="9"/>
      <c r="J9852" s="9"/>
      <c r="K9852" s="9"/>
      <c r="L9852" s="9"/>
      <c r="V9852" s="16"/>
    </row>
    <row r="9853" spans="8:22" x14ac:dyDescent="0.2">
      <c r="H9853" s="8"/>
      <c r="I9853" s="9"/>
      <c r="J9853" s="9"/>
      <c r="K9853" s="9"/>
      <c r="L9853" s="9"/>
      <c r="V9853" s="16"/>
    </row>
    <row r="9854" spans="8:22" x14ac:dyDescent="0.2">
      <c r="H9854" s="8"/>
      <c r="I9854" s="9"/>
      <c r="J9854" s="9"/>
      <c r="K9854" s="9"/>
      <c r="L9854" s="9"/>
      <c r="V9854" s="16"/>
    </row>
    <row r="9855" spans="8:22" x14ac:dyDescent="0.2">
      <c r="H9855" s="8"/>
      <c r="I9855" s="9"/>
      <c r="J9855" s="9"/>
      <c r="K9855" s="9"/>
      <c r="L9855" s="9"/>
      <c r="V9855" s="16"/>
    </row>
    <row r="9856" spans="8:22" x14ac:dyDescent="0.2">
      <c r="H9856" s="8"/>
      <c r="I9856" s="9"/>
      <c r="J9856" s="9"/>
      <c r="K9856" s="9"/>
      <c r="L9856" s="9"/>
      <c r="V9856" s="16"/>
    </row>
    <row r="9857" spans="8:22" x14ac:dyDescent="0.2">
      <c r="H9857" s="8"/>
      <c r="I9857" s="9"/>
      <c r="J9857" s="9"/>
      <c r="K9857" s="9"/>
      <c r="L9857" s="9"/>
      <c r="V9857" s="16"/>
    </row>
    <row r="9858" spans="8:22" x14ac:dyDescent="0.2">
      <c r="H9858" s="8"/>
      <c r="I9858" s="9"/>
      <c r="J9858" s="9"/>
      <c r="K9858" s="9"/>
      <c r="L9858" s="9"/>
      <c r="V9858" s="16"/>
    </row>
    <row r="9859" spans="8:22" x14ac:dyDescent="0.2">
      <c r="H9859" s="8"/>
      <c r="I9859" s="9"/>
      <c r="J9859" s="9"/>
      <c r="K9859" s="9"/>
      <c r="L9859" s="9"/>
      <c r="V9859" s="16"/>
    </row>
    <row r="9860" spans="8:22" x14ac:dyDescent="0.2">
      <c r="H9860" s="8"/>
      <c r="I9860" s="9"/>
      <c r="J9860" s="9"/>
      <c r="K9860" s="9"/>
      <c r="L9860" s="9"/>
      <c r="V9860" s="16"/>
    </row>
    <row r="9861" spans="8:22" x14ac:dyDescent="0.2">
      <c r="H9861" s="8"/>
      <c r="I9861" s="9"/>
      <c r="J9861" s="9"/>
      <c r="K9861" s="9"/>
      <c r="L9861" s="9"/>
      <c r="V9861" s="16"/>
    </row>
    <row r="9862" spans="8:22" x14ac:dyDescent="0.2">
      <c r="H9862" s="8"/>
      <c r="I9862" s="9"/>
      <c r="J9862" s="9"/>
      <c r="K9862" s="9"/>
      <c r="L9862" s="9"/>
      <c r="V9862" s="16"/>
    </row>
    <row r="9863" spans="8:22" x14ac:dyDescent="0.2">
      <c r="H9863" s="8"/>
      <c r="I9863" s="9"/>
      <c r="J9863" s="9"/>
      <c r="K9863" s="9"/>
      <c r="L9863" s="9"/>
      <c r="V9863" s="16"/>
    </row>
    <row r="9864" spans="8:22" x14ac:dyDescent="0.2">
      <c r="H9864" s="8"/>
      <c r="I9864" s="9"/>
      <c r="J9864" s="9"/>
      <c r="K9864" s="9"/>
      <c r="L9864" s="9"/>
      <c r="V9864" s="16"/>
    </row>
    <row r="9865" spans="8:22" x14ac:dyDescent="0.2">
      <c r="H9865" s="8"/>
      <c r="I9865" s="9"/>
      <c r="J9865" s="9"/>
      <c r="K9865" s="9"/>
      <c r="L9865" s="9"/>
      <c r="V9865" s="16"/>
    </row>
    <row r="9866" spans="8:22" x14ac:dyDescent="0.2">
      <c r="H9866" s="8"/>
      <c r="I9866" s="9"/>
      <c r="J9866" s="9"/>
      <c r="K9866" s="9"/>
      <c r="L9866" s="9"/>
      <c r="V9866" s="16"/>
    </row>
    <row r="9867" spans="8:22" x14ac:dyDescent="0.2">
      <c r="H9867" s="8"/>
      <c r="I9867" s="9"/>
      <c r="J9867" s="9"/>
      <c r="K9867" s="9"/>
      <c r="L9867" s="9"/>
      <c r="V9867" s="16"/>
    </row>
    <row r="9868" spans="8:22" x14ac:dyDescent="0.2">
      <c r="H9868" s="8"/>
      <c r="I9868" s="9"/>
      <c r="J9868" s="9"/>
      <c r="K9868" s="9"/>
      <c r="L9868" s="9"/>
      <c r="V9868" s="16"/>
    </row>
    <row r="9869" spans="8:22" x14ac:dyDescent="0.2">
      <c r="H9869" s="8"/>
      <c r="I9869" s="9"/>
      <c r="J9869" s="9"/>
      <c r="K9869" s="9"/>
      <c r="L9869" s="9"/>
      <c r="V9869" s="16"/>
    </row>
    <row r="9870" spans="8:22" x14ac:dyDescent="0.2">
      <c r="H9870" s="8"/>
      <c r="I9870" s="9"/>
      <c r="J9870" s="9"/>
      <c r="K9870" s="9"/>
      <c r="L9870" s="9"/>
      <c r="V9870" s="16"/>
    </row>
    <row r="9871" spans="8:22" x14ac:dyDescent="0.2">
      <c r="H9871" s="8"/>
      <c r="I9871" s="9"/>
      <c r="J9871" s="9"/>
      <c r="K9871" s="9"/>
      <c r="L9871" s="9"/>
      <c r="V9871" s="16"/>
    </row>
    <row r="9872" spans="8:22" x14ac:dyDescent="0.2">
      <c r="H9872" s="8"/>
      <c r="I9872" s="9"/>
      <c r="J9872" s="9"/>
      <c r="K9872" s="9"/>
      <c r="L9872" s="9"/>
      <c r="V9872" s="16"/>
    </row>
    <row r="9873" spans="8:22" x14ac:dyDescent="0.2">
      <c r="H9873" s="8"/>
      <c r="I9873" s="9"/>
      <c r="J9873" s="9"/>
      <c r="K9873" s="9"/>
      <c r="L9873" s="9"/>
      <c r="V9873" s="16"/>
    </row>
    <row r="9874" spans="8:22" x14ac:dyDescent="0.2">
      <c r="H9874" s="8"/>
      <c r="I9874" s="9"/>
      <c r="J9874" s="9"/>
      <c r="K9874" s="9"/>
      <c r="L9874" s="9"/>
      <c r="V9874" s="16"/>
    </row>
    <row r="9875" spans="8:22" x14ac:dyDescent="0.2">
      <c r="H9875" s="8"/>
      <c r="I9875" s="9"/>
      <c r="J9875" s="9"/>
      <c r="K9875" s="9"/>
      <c r="L9875" s="9"/>
      <c r="V9875" s="16"/>
    </row>
    <row r="9876" spans="8:22" x14ac:dyDescent="0.2">
      <c r="H9876" s="8"/>
      <c r="I9876" s="9"/>
      <c r="J9876" s="9"/>
      <c r="K9876" s="9"/>
      <c r="L9876" s="9"/>
      <c r="V9876" s="16"/>
    </row>
    <row r="9877" spans="8:22" x14ac:dyDescent="0.2">
      <c r="H9877" s="8"/>
      <c r="I9877" s="9"/>
      <c r="J9877" s="9"/>
      <c r="K9877" s="9"/>
      <c r="L9877" s="9"/>
      <c r="V9877" s="16"/>
    </row>
    <row r="9878" spans="8:22" x14ac:dyDescent="0.2">
      <c r="H9878" s="8"/>
      <c r="I9878" s="9"/>
      <c r="J9878" s="9"/>
      <c r="K9878" s="9"/>
      <c r="L9878" s="9"/>
      <c r="V9878" s="16"/>
    </row>
    <row r="9879" spans="8:22" x14ac:dyDescent="0.2">
      <c r="H9879" s="8"/>
      <c r="I9879" s="9"/>
      <c r="J9879" s="9"/>
      <c r="K9879" s="9"/>
      <c r="L9879" s="9"/>
      <c r="V9879" s="16"/>
    </row>
    <row r="9880" spans="8:22" x14ac:dyDescent="0.2">
      <c r="H9880" s="8"/>
      <c r="I9880" s="9"/>
      <c r="J9880" s="9"/>
      <c r="K9880" s="9"/>
      <c r="L9880" s="9"/>
      <c r="V9880" s="16"/>
    </row>
    <row r="9881" spans="8:22" x14ac:dyDescent="0.2">
      <c r="H9881" s="8"/>
      <c r="I9881" s="9"/>
      <c r="J9881" s="9"/>
      <c r="K9881" s="9"/>
      <c r="L9881" s="9"/>
      <c r="V9881" s="16"/>
    </row>
    <row r="9882" spans="8:22" x14ac:dyDescent="0.2">
      <c r="H9882" s="8"/>
      <c r="I9882" s="9"/>
      <c r="J9882" s="9"/>
      <c r="K9882" s="9"/>
      <c r="L9882" s="9"/>
      <c r="V9882" s="16"/>
    </row>
    <row r="9883" spans="8:22" x14ac:dyDescent="0.2">
      <c r="H9883" s="8"/>
      <c r="I9883" s="9"/>
      <c r="J9883" s="9"/>
      <c r="K9883" s="9"/>
      <c r="L9883" s="9"/>
      <c r="V9883" s="16"/>
    </row>
    <row r="9884" spans="8:22" x14ac:dyDescent="0.2">
      <c r="H9884" s="8"/>
      <c r="I9884" s="9"/>
      <c r="J9884" s="9"/>
      <c r="K9884" s="9"/>
      <c r="L9884" s="9"/>
      <c r="V9884" s="16"/>
    </row>
    <row r="9885" spans="8:22" x14ac:dyDescent="0.2">
      <c r="H9885" s="8"/>
      <c r="I9885" s="9"/>
      <c r="J9885" s="9"/>
      <c r="K9885" s="9"/>
      <c r="L9885" s="9"/>
      <c r="V9885" s="16"/>
    </row>
    <row r="9886" spans="8:22" x14ac:dyDescent="0.2">
      <c r="H9886" s="8"/>
      <c r="I9886" s="9"/>
      <c r="J9886" s="9"/>
      <c r="K9886" s="9"/>
      <c r="L9886" s="9"/>
      <c r="V9886" s="16"/>
    </row>
    <row r="9887" spans="8:22" x14ac:dyDescent="0.2">
      <c r="H9887" s="8"/>
      <c r="I9887" s="9"/>
      <c r="J9887" s="9"/>
      <c r="K9887" s="9"/>
      <c r="L9887" s="9"/>
      <c r="V9887" s="16"/>
    </row>
    <row r="9888" spans="8:22" x14ac:dyDescent="0.2">
      <c r="H9888" s="8"/>
      <c r="I9888" s="9"/>
      <c r="J9888" s="9"/>
      <c r="K9888" s="9"/>
      <c r="L9888" s="9"/>
      <c r="V9888" s="16"/>
    </row>
    <row r="9889" spans="8:22" x14ac:dyDescent="0.2">
      <c r="H9889" s="8"/>
      <c r="I9889" s="9"/>
      <c r="J9889" s="9"/>
      <c r="K9889" s="9"/>
      <c r="L9889" s="9"/>
      <c r="V9889" s="16"/>
    </row>
    <row r="9890" spans="8:22" x14ac:dyDescent="0.2">
      <c r="H9890" s="8"/>
      <c r="I9890" s="9"/>
      <c r="J9890" s="9"/>
      <c r="K9890" s="9"/>
      <c r="L9890" s="9"/>
      <c r="V9890" s="16"/>
    </row>
    <row r="9891" spans="8:22" x14ac:dyDescent="0.2">
      <c r="H9891" s="8"/>
      <c r="I9891" s="9"/>
      <c r="J9891" s="9"/>
      <c r="K9891" s="9"/>
      <c r="L9891" s="9"/>
      <c r="V9891" s="16"/>
    </row>
    <row r="9892" spans="8:22" x14ac:dyDescent="0.2">
      <c r="H9892" s="8"/>
      <c r="I9892" s="9"/>
      <c r="J9892" s="9"/>
      <c r="K9892" s="9"/>
      <c r="L9892" s="9"/>
      <c r="V9892" s="16"/>
    </row>
    <row r="9893" spans="8:22" x14ac:dyDescent="0.2">
      <c r="H9893" s="8"/>
      <c r="I9893" s="9"/>
      <c r="J9893" s="9"/>
      <c r="K9893" s="9"/>
      <c r="L9893" s="9"/>
      <c r="V9893" s="16"/>
    </row>
    <row r="9894" spans="8:22" x14ac:dyDescent="0.2">
      <c r="H9894" s="8"/>
      <c r="I9894" s="9"/>
      <c r="J9894" s="9"/>
      <c r="K9894" s="9"/>
      <c r="L9894" s="9"/>
      <c r="V9894" s="16"/>
    </row>
    <row r="9895" spans="8:22" x14ac:dyDescent="0.2">
      <c r="H9895" s="8"/>
      <c r="I9895" s="9"/>
      <c r="J9895" s="9"/>
      <c r="K9895" s="9"/>
      <c r="L9895" s="9"/>
      <c r="V9895" s="16"/>
    </row>
    <row r="9896" spans="8:22" x14ac:dyDescent="0.2">
      <c r="H9896" s="8"/>
      <c r="I9896" s="9"/>
      <c r="J9896" s="9"/>
      <c r="K9896" s="9"/>
      <c r="L9896" s="9"/>
      <c r="V9896" s="16"/>
    </row>
    <row r="9897" spans="8:22" x14ac:dyDescent="0.2">
      <c r="H9897" s="8"/>
      <c r="I9897" s="9"/>
      <c r="J9897" s="9"/>
      <c r="K9897" s="9"/>
      <c r="L9897" s="9"/>
      <c r="V9897" s="16"/>
    </row>
    <row r="9898" spans="8:22" x14ac:dyDescent="0.2">
      <c r="H9898" s="8"/>
      <c r="I9898" s="9"/>
      <c r="J9898" s="9"/>
      <c r="K9898" s="9"/>
      <c r="L9898" s="9"/>
      <c r="V9898" s="16"/>
    </row>
    <row r="9899" spans="8:22" x14ac:dyDescent="0.2">
      <c r="H9899" s="8"/>
      <c r="I9899" s="9"/>
      <c r="J9899" s="9"/>
      <c r="K9899" s="9"/>
      <c r="L9899" s="9"/>
      <c r="V9899" s="16"/>
    </row>
    <row r="9900" spans="8:22" x14ac:dyDescent="0.2">
      <c r="H9900" s="8"/>
      <c r="I9900" s="9"/>
      <c r="J9900" s="9"/>
      <c r="K9900" s="9"/>
      <c r="L9900" s="9"/>
      <c r="V9900" s="16"/>
    </row>
    <row r="9901" spans="8:22" x14ac:dyDescent="0.2">
      <c r="H9901" s="8"/>
      <c r="I9901" s="9"/>
      <c r="J9901" s="9"/>
      <c r="K9901" s="9"/>
      <c r="L9901" s="9"/>
      <c r="V9901" s="16"/>
    </row>
    <row r="9902" spans="8:22" x14ac:dyDescent="0.2">
      <c r="H9902" s="8"/>
      <c r="I9902" s="9"/>
      <c r="J9902" s="9"/>
      <c r="K9902" s="9"/>
      <c r="L9902" s="9"/>
      <c r="V9902" s="16"/>
    </row>
    <row r="9903" spans="8:22" x14ac:dyDescent="0.2">
      <c r="H9903" s="8"/>
      <c r="I9903" s="9"/>
      <c r="J9903" s="9"/>
      <c r="K9903" s="9"/>
      <c r="L9903" s="9"/>
      <c r="V9903" s="16"/>
    </row>
    <row r="9904" spans="8:22" x14ac:dyDescent="0.2">
      <c r="H9904" s="8"/>
      <c r="I9904" s="9"/>
      <c r="J9904" s="9"/>
      <c r="K9904" s="9"/>
      <c r="L9904" s="9"/>
      <c r="V9904" s="16"/>
    </row>
    <row r="9905" spans="8:22" x14ac:dyDescent="0.2">
      <c r="H9905" s="8"/>
      <c r="I9905" s="9"/>
      <c r="J9905" s="9"/>
      <c r="K9905" s="9"/>
      <c r="L9905" s="9"/>
      <c r="V9905" s="16"/>
    </row>
    <row r="9906" spans="8:22" x14ac:dyDescent="0.2">
      <c r="H9906" s="8"/>
      <c r="I9906" s="9"/>
      <c r="J9906" s="9"/>
      <c r="K9906" s="9"/>
      <c r="L9906" s="9"/>
      <c r="V9906" s="16"/>
    </row>
    <row r="9907" spans="8:22" x14ac:dyDescent="0.2">
      <c r="H9907" s="8"/>
      <c r="I9907" s="9"/>
      <c r="J9907" s="9"/>
      <c r="K9907" s="9"/>
      <c r="L9907" s="9"/>
      <c r="V9907" s="16"/>
    </row>
    <row r="9908" spans="8:22" x14ac:dyDescent="0.2">
      <c r="H9908" s="8"/>
      <c r="I9908" s="9"/>
      <c r="J9908" s="9"/>
      <c r="K9908" s="9"/>
      <c r="L9908" s="9"/>
      <c r="V9908" s="16"/>
    </row>
    <row r="9909" spans="8:22" x14ac:dyDescent="0.2">
      <c r="H9909" s="8"/>
      <c r="I9909" s="9"/>
      <c r="J9909" s="9"/>
      <c r="K9909" s="9"/>
      <c r="L9909" s="9"/>
      <c r="V9909" s="16"/>
    </row>
    <row r="9910" spans="8:22" x14ac:dyDescent="0.2">
      <c r="H9910" s="8"/>
      <c r="I9910" s="9"/>
      <c r="J9910" s="9"/>
      <c r="K9910" s="9"/>
      <c r="L9910" s="9"/>
      <c r="V9910" s="16"/>
    </row>
    <row r="9911" spans="8:22" x14ac:dyDescent="0.2">
      <c r="H9911" s="8"/>
      <c r="I9911" s="9"/>
      <c r="J9911" s="9"/>
      <c r="K9911" s="9"/>
      <c r="L9911" s="9"/>
      <c r="V9911" s="16"/>
    </row>
    <row r="9912" spans="8:22" x14ac:dyDescent="0.2">
      <c r="H9912" s="8"/>
      <c r="I9912" s="9"/>
      <c r="J9912" s="9"/>
      <c r="K9912" s="9"/>
      <c r="L9912" s="9"/>
      <c r="V9912" s="16"/>
    </row>
    <row r="9913" spans="8:22" x14ac:dyDescent="0.2">
      <c r="H9913" s="8"/>
      <c r="I9913" s="9"/>
      <c r="J9913" s="9"/>
      <c r="K9913" s="9"/>
      <c r="L9913" s="9"/>
      <c r="V9913" s="16"/>
    </row>
    <row r="9914" spans="8:22" x14ac:dyDescent="0.2">
      <c r="H9914" s="8"/>
      <c r="I9914" s="9"/>
      <c r="J9914" s="9"/>
      <c r="K9914" s="9"/>
      <c r="L9914" s="9"/>
      <c r="V9914" s="16"/>
    </row>
    <row r="9915" spans="8:22" x14ac:dyDescent="0.2">
      <c r="H9915" s="8"/>
      <c r="I9915" s="9"/>
      <c r="J9915" s="9"/>
      <c r="K9915" s="9"/>
      <c r="L9915" s="9"/>
      <c r="V9915" s="16"/>
    </row>
    <row r="9916" spans="8:22" x14ac:dyDescent="0.2">
      <c r="H9916" s="8"/>
      <c r="I9916" s="9"/>
      <c r="J9916" s="9"/>
      <c r="K9916" s="9"/>
      <c r="L9916" s="9"/>
      <c r="V9916" s="16"/>
    </row>
    <row r="9917" spans="8:22" x14ac:dyDescent="0.2">
      <c r="H9917" s="8"/>
      <c r="I9917" s="9"/>
      <c r="J9917" s="9"/>
      <c r="K9917" s="9"/>
      <c r="L9917" s="9"/>
      <c r="V9917" s="16"/>
    </row>
    <row r="9918" spans="8:22" x14ac:dyDescent="0.2">
      <c r="H9918" s="8"/>
      <c r="I9918" s="9"/>
      <c r="J9918" s="9"/>
      <c r="K9918" s="9"/>
      <c r="L9918" s="9"/>
      <c r="V9918" s="16"/>
    </row>
    <row r="9919" spans="8:22" x14ac:dyDescent="0.2">
      <c r="H9919" s="8"/>
      <c r="I9919" s="9"/>
      <c r="J9919" s="9"/>
      <c r="K9919" s="9"/>
      <c r="L9919" s="9"/>
      <c r="V9919" s="16"/>
    </row>
    <row r="9920" spans="8:22" x14ac:dyDescent="0.2">
      <c r="H9920" s="8"/>
      <c r="I9920" s="9"/>
      <c r="J9920" s="9"/>
      <c r="K9920" s="9"/>
      <c r="L9920" s="9"/>
      <c r="V9920" s="16"/>
    </row>
    <row r="9921" spans="8:22" x14ac:dyDescent="0.2">
      <c r="H9921" s="8"/>
      <c r="I9921" s="9"/>
      <c r="J9921" s="9"/>
      <c r="K9921" s="9"/>
      <c r="L9921" s="9"/>
      <c r="V9921" s="16"/>
    </row>
    <row r="9922" spans="8:22" x14ac:dyDescent="0.2">
      <c r="H9922" s="8"/>
      <c r="I9922" s="9"/>
      <c r="J9922" s="9"/>
      <c r="K9922" s="9"/>
      <c r="L9922" s="9"/>
      <c r="V9922" s="16"/>
    </row>
    <row r="9923" spans="8:22" x14ac:dyDescent="0.2">
      <c r="H9923" s="8"/>
      <c r="I9923" s="9"/>
      <c r="J9923" s="9"/>
      <c r="K9923" s="9"/>
      <c r="L9923" s="9"/>
      <c r="V9923" s="16"/>
    </row>
    <row r="9924" spans="8:22" x14ac:dyDescent="0.2">
      <c r="H9924" s="8"/>
      <c r="I9924" s="9"/>
      <c r="J9924" s="9"/>
      <c r="K9924" s="9"/>
      <c r="L9924" s="9"/>
      <c r="V9924" s="16"/>
    </row>
    <row r="9925" spans="8:22" x14ac:dyDescent="0.2">
      <c r="H9925" s="8"/>
      <c r="I9925" s="9"/>
      <c r="J9925" s="9"/>
      <c r="K9925" s="9"/>
      <c r="L9925" s="9"/>
      <c r="V9925" s="16"/>
    </row>
    <row r="9926" spans="8:22" x14ac:dyDescent="0.2">
      <c r="H9926" s="8"/>
      <c r="I9926" s="9"/>
      <c r="J9926" s="9"/>
      <c r="K9926" s="9"/>
      <c r="L9926" s="9"/>
      <c r="V9926" s="16"/>
    </row>
    <row r="9927" spans="8:22" x14ac:dyDescent="0.2">
      <c r="H9927" s="8"/>
      <c r="I9927" s="9"/>
      <c r="J9927" s="9"/>
      <c r="K9927" s="9"/>
      <c r="L9927" s="9"/>
      <c r="V9927" s="16"/>
    </row>
    <row r="9928" spans="8:22" x14ac:dyDescent="0.2">
      <c r="H9928" s="8"/>
      <c r="I9928" s="9"/>
      <c r="J9928" s="9"/>
      <c r="K9928" s="9"/>
      <c r="L9928" s="9"/>
      <c r="V9928" s="16"/>
    </row>
    <row r="9929" spans="8:22" x14ac:dyDescent="0.2">
      <c r="H9929" s="8"/>
      <c r="I9929" s="9"/>
      <c r="J9929" s="9"/>
      <c r="K9929" s="9"/>
      <c r="L9929" s="9"/>
      <c r="V9929" s="16"/>
    </row>
    <row r="9930" spans="8:22" x14ac:dyDescent="0.2">
      <c r="H9930" s="8"/>
      <c r="I9930" s="9"/>
      <c r="J9930" s="9"/>
      <c r="K9930" s="9"/>
      <c r="L9930" s="9"/>
      <c r="V9930" s="16"/>
    </row>
    <row r="9931" spans="8:22" x14ac:dyDescent="0.2">
      <c r="H9931" s="8"/>
      <c r="I9931" s="9"/>
      <c r="J9931" s="9"/>
      <c r="K9931" s="9"/>
      <c r="L9931" s="9"/>
      <c r="V9931" s="16"/>
    </row>
    <row r="9932" spans="8:22" x14ac:dyDescent="0.2">
      <c r="H9932" s="8"/>
      <c r="I9932" s="9"/>
      <c r="J9932" s="9"/>
      <c r="K9932" s="9"/>
      <c r="L9932" s="9"/>
      <c r="V9932" s="16"/>
    </row>
    <row r="9933" spans="8:22" x14ac:dyDescent="0.2">
      <c r="H9933" s="8"/>
      <c r="I9933" s="9"/>
      <c r="J9933" s="9"/>
      <c r="K9933" s="9"/>
      <c r="L9933" s="9"/>
      <c r="V9933" s="16"/>
    </row>
    <row r="9934" spans="8:22" x14ac:dyDescent="0.2">
      <c r="H9934" s="8"/>
      <c r="I9934" s="9"/>
      <c r="J9934" s="9"/>
      <c r="K9934" s="9"/>
      <c r="L9934" s="9"/>
      <c r="V9934" s="16"/>
    </row>
    <row r="9935" spans="8:22" x14ac:dyDescent="0.2">
      <c r="H9935" s="8"/>
      <c r="I9935" s="9"/>
      <c r="J9935" s="9"/>
      <c r="K9935" s="9"/>
      <c r="L9935" s="9"/>
      <c r="V9935" s="16"/>
    </row>
    <row r="9936" spans="8:22" x14ac:dyDescent="0.2">
      <c r="H9936" s="8"/>
      <c r="I9936" s="9"/>
      <c r="J9936" s="9"/>
      <c r="K9936" s="9"/>
      <c r="L9936" s="9"/>
      <c r="V9936" s="16"/>
    </row>
    <row r="9937" spans="8:22" x14ac:dyDescent="0.2">
      <c r="H9937" s="8"/>
      <c r="I9937" s="9"/>
      <c r="J9937" s="9"/>
      <c r="K9937" s="9"/>
      <c r="L9937" s="9"/>
      <c r="V9937" s="16"/>
    </row>
    <row r="9938" spans="8:22" x14ac:dyDescent="0.2">
      <c r="H9938" s="8"/>
      <c r="I9938" s="9"/>
      <c r="J9938" s="9"/>
      <c r="K9938" s="9"/>
      <c r="L9938" s="9"/>
      <c r="V9938" s="16"/>
    </row>
    <row r="9939" spans="8:22" x14ac:dyDescent="0.2">
      <c r="H9939" s="8"/>
      <c r="I9939" s="9"/>
      <c r="J9939" s="9"/>
      <c r="K9939" s="9"/>
      <c r="L9939" s="9"/>
      <c r="V9939" s="16"/>
    </row>
    <row r="9940" spans="8:22" x14ac:dyDescent="0.2">
      <c r="H9940" s="8"/>
      <c r="I9940" s="9"/>
      <c r="J9940" s="9"/>
      <c r="K9940" s="9"/>
      <c r="L9940" s="9"/>
      <c r="V9940" s="16"/>
    </row>
    <row r="9941" spans="8:22" x14ac:dyDescent="0.2">
      <c r="H9941" s="8"/>
      <c r="I9941" s="9"/>
      <c r="J9941" s="9"/>
      <c r="K9941" s="9"/>
      <c r="L9941" s="9"/>
      <c r="V9941" s="16"/>
    </row>
    <row r="9942" spans="8:22" x14ac:dyDescent="0.2">
      <c r="H9942" s="8"/>
      <c r="I9942" s="9"/>
      <c r="J9942" s="9"/>
      <c r="K9942" s="9"/>
      <c r="L9942" s="9"/>
      <c r="V9942" s="16"/>
    </row>
    <row r="9943" spans="8:22" x14ac:dyDescent="0.2">
      <c r="H9943" s="8"/>
      <c r="I9943" s="9"/>
      <c r="J9943" s="9"/>
      <c r="K9943" s="9"/>
      <c r="L9943" s="9"/>
      <c r="V9943" s="16"/>
    </row>
    <row r="9944" spans="8:22" x14ac:dyDescent="0.2">
      <c r="H9944" s="8"/>
      <c r="I9944" s="9"/>
      <c r="J9944" s="9"/>
      <c r="K9944" s="9"/>
      <c r="L9944" s="9"/>
      <c r="V9944" s="16"/>
    </row>
    <row r="9945" spans="8:22" x14ac:dyDescent="0.2">
      <c r="H9945" s="8"/>
      <c r="I9945" s="9"/>
      <c r="J9945" s="9"/>
      <c r="K9945" s="9"/>
      <c r="L9945" s="9"/>
      <c r="V9945" s="16"/>
    </row>
    <row r="9946" spans="8:22" x14ac:dyDescent="0.2">
      <c r="H9946" s="8"/>
      <c r="I9946" s="9"/>
      <c r="J9946" s="9"/>
      <c r="K9946" s="9"/>
      <c r="L9946" s="9"/>
      <c r="V9946" s="16"/>
    </row>
    <row r="9947" spans="8:22" x14ac:dyDescent="0.2">
      <c r="H9947" s="8"/>
      <c r="I9947" s="9"/>
      <c r="J9947" s="9"/>
      <c r="K9947" s="9"/>
      <c r="L9947" s="9"/>
      <c r="V9947" s="16"/>
    </row>
    <row r="9948" spans="8:22" x14ac:dyDescent="0.2">
      <c r="H9948" s="8"/>
      <c r="I9948" s="9"/>
      <c r="J9948" s="9"/>
      <c r="K9948" s="9"/>
      <c r="L9948" s="9"/>
      <c r="V9948" s="16"/>
    </row>
    <row r="9949" spans="8:22" x14ac:dyDescent="0.2">
      <c r="H9949" s="8"/>
      <c r="I9949" s="9"/>
      <c r="J9949" s="9"/>
      <c r="K9949" s="9"/>
      <c r="L9949" s="9"/>
      <c r="V9949" s="16"/>
    </row>
    <row r="9950" spans="8:22" x14ac:dyDescent="0.2">
      <c r="H9950" s="8"/>
      <c r="I9950" s="9"/>
      <c r="J9950" s="9"/>
      <c r="K9950" s="9"/>
      <c r="L9950" s="9"/>
      <c r="V9950" s="16"/>
    </row>
    <row r="9951" spans="8:22" x14ac:dyDescent="0.2">
      <c r="H9951" s="8"/>
      <c r="I9951" s="9"/>
      <c r="J9951" s="9"/>
      <c r="K9951" s="9"/>
      <c r="L9951" s="9"/>
      <c r="V9951" s="16"/>
    </row>
    <row r="9952" spans="8:22" x14ac:dyDescent="0.2">
      <c r="H9952" s="8"/>
      <c r="I9952" s="9"/>
      <c r="J9952" s="9"/>
      <c r="K9952" s="9"/>
      <c r="L9952" s="9"/>
      <c r="V9952" s="16"/>
    </row>
    <row r="9953" spans="8:22" x14ac:dyDescent="0.2">
      <c r="H9953" s="8"/>
      <c r="I9953" s="9"/>
      <c r="J9953" s="9"/>
      <c r="K9953" s="9"/>
      <c r="L9953" s="9"/>
      <c r="V9953" s="16"/>
    </row>
    <row r="9954" spans="8:22" x14ac:dyDescent="0.2">
      <c r="H9954" s="8"/>
      <c r="I9954" s="9"/>
      <c r="J9954" s="9"/>
      <c r="K9954" s="9"/>
      <c r="L9954" s="9"/>
      <c r="V9954" s="16"/>
    </row>
    <row r="9955" spans="8:22" x14ac:dyDescent="0.2">
      <c r="H9955" s="8"/>
      <c r="I9955" s="9"/>
      <c r="J9955" s="9"/>
      <c r="K9955" s="9"/>
      <c r="L9955" s="9"/>
      <c r="V9955" s="16"/>
    </row>
    <row r="9956" spans="8:22" x14ac:dyDescent="0.2">
      <c r="H9956" s="8"/>
      <c r="I9956" s="9"/>
      <c r="J9956" s="9"/>
      <c r="K9956" s="9"/>
      <c r="L9956" s="9"/>
      <c r="V9956" s="16"/>
    </row>
    <row r="9957" spans="8:22" x14ac:dyDescent="0.2">
      <c r="H9957" s="8"/>
      <c r="I9957" s="9"/>
      <c r="J9957" s="9"/>
      <c r="K9957" s="9"/>
      <c r="L9957" s="9"/>
      <c r="V9957" s="16"/>
    </row>
    <row r="9958" spans="8:22" x14ac:dyDescent="0.2">
      <c r="H9958" s="8"/>
      <c r="I9958" s="9"/>
      <c r="J9958" s="9"/>
      <c r="K9958" s="9"/>
      <c r="L9958" s="9"/>
      <c r="V9958" s="16"/>
    </row>
    <row r="9959" spans="8:22" x14ac:dyDescent="0.2">
      <c r="H9959" s="8"/>
      <c r="I9959" s="9"/>
      <c r="J9959" s="9"/>
      <c r="K9959" s="9"/>
      <c r="L9959" s="9"/>
      <c r="V9959" s="16"/>
    </row>
    <row r="9960" spans="8:22" x14ac:dyDescent="0.2">
      <c r="H9960" s="8"/>
      <c r="I9960" s="9"/>
      <c r="J9960" s="9"/>
      <c r="K9960" s="9"/>
      <c r="L9960" s="9"/>
      <c r="V9960" s="16"/>
    </row>
    <row r="9961" spans="8:22" x14ac:dyDescent="0.2">
      <c r="H9961" s="8"/>
      <c r="I9961" s="9"/>
      <c r="J9961" s="9"/>
      <c r="K9961" s="9"/>
      <c r="L9961" s="9"/>
      <c r="V9961" s="16"/>
    </row>
    <row r="9962" spans="8:22" x14ac:dyDescent="0.2">
      <c r="H9962" s="8"/>
      <c r="I9962" s="9"/>
      <c r="J9962" s="9"/>
      <c r="K9962" s="9"/>
      <c r="L9962" s="9"/>
      <c r="V9962" s="16"/>
    </row>
    <row r="9963" spans="8:22" x14ac:dyDescent="0.2">
      <c r="H9963" s="8"/>
      <c r="I9963" s="9"/>
      <c r="J9963" s="9"/>
      <c r="K9963" s="9"/>
      <c r="L9963" s="9"/>
      <c r="V9963" s="16"/>
    </row>
    <row r="9964" spans="8:22" x14ac:dyDescent="0.2">
      <c r="H9964" s="8"/>
      <c r="I9964" s="9"/>
      <c r="J9964" s="9"/>
      <c r="K9964" s="9"/>
      <c r="L9964" s="9"/>
      <c r="V9964" s="16"/>
    </row>
    <row r="9965" spans="8:22" x14ac:dyDescent="0.2">
      <c r="H9965" s="8"/>
      <c r="I9965" s="9"/>
      <c r="J9965" s="9"/>
      <c r="K9965" s="9"/>
      <c r="L9965" s="9"/>
      <c r="V9965" s="16"/>
    </row>
    <row r="9966" spans="8:22" x14ac:dyDescent="0.2">
      <c r="H9966" s="8"/>
      <c r="I9966" s="9"/>
      <c r="J9966" s="9"/>
      <c r="K9966" s="9"/>
      <c r="L9966" s="9"/>
      <c r="V9966" s="16"/>
    </row>
    <row r="9967" spans="8:22" x14ac:dyDescent="0.2">
      <c r="H9967" s="8"/>
      <c r="I9967" s="9"/>
      <c r="J9967" s="9"/>
      <c r="K9967" s="9"/>
      <c r="L9967" s="9"/>
      <c r="V9967" s="16"/>
    </row>
    <row r="9968" spans="8:22" x14ac:dyDescent="0.2">
      <c r="H9968" s="8"/>
      <c r="I9968" s="9"/>
      <c r="J9968" s="9"/>
      <c r="K9968" s="9"/>
      <c r="L9968" s="9"/>
      <c r="V9968" s="16"/>
    </row>
    <row r="9969" spans="8:22" x14ac:dyDescent="0.2">
      <c r="H9969" s="8"/>
      <c r="I9969" s="9"/>
      <c r="J9969" s="9"/>
      <c r="K9969" s="9"/>
      <c r="L9969" s="9"/>
      <c r="V9969" s="16"/>
    </row>
    <row r="9970" spans="8:22" x14ac:dyDescent="0.2">
      <c r="H9970" s="8"/>
      <c r="I9970" s="9"/>
      <c r="J9970" s="9"/>
      <c r="K9970" s="9"/>
      <c r="L9970" s="9"/>
      <c r="V9970" s="16"/>
    </row>
    <row r="9971" spans="8:22" x14ac:dyDescent="0.2">
      <c r="H9971" s="8"/>
      <c r="I9971" s="9"/>
      <c r="J9971" s="9"/>
      <c r="K9971" s="9"/>
      <c r="L9971" s="9"/>
      <c r="V9971" s="16"/>
    </row>
    <row r="9972" spans="8:22" x14ac:dyDescent="0.2">
      <c r="H9972" s="8"/>
      <c r="I9972" s="9"/>
      <c r="J9972" s="9"/>
      <c r="K9972" s="9"/>
      <c r="L9972" s="9"/>
      <c r="V9972" s="16"/>
    </row>
    <row r="9973" spans="8:22" x14ac:dyDescent="0.2">
      <c r="H9973" s="8"/>
      <c r="I9973" s="9"/>
      <c r="J9973" s="9"/>
      <c r="K9973" s="9"/>
      <c r="L9973" s="9"/>
      <c r="V9973" s="16"/>
    </row>
    <row r="9974" spans="8:22" x14ac:dyDescent="0.2">
      <c r="H9974" s="8"/>
      <c r="I9974" s="9"/>
      <c r="J9974" s="9"/>
      <c r="K9974" s="9"/>
      <c r="L9974" s="9"/>
      <c r="V9974" s="16"/>
    </row>
    <row r="9975" spans="8:22" x14ac:dyDescent="0.2">
      <c r="H9975" s="8"/>
      <c r="I9975" s="9"/>
      <c r="J9975" s="9"/>
      <c r="K9975" s="9"/>
      <c r="L9975" s="9"/>
      <c r="V9975" s="16"/>
    </row>
    <row r="9976" spans="8:22" x14ac:dyDescent="0.2">
      <c r="H9976" s="8"/>
      <c r="I9976" s="9"/>
      <c r="J9976" s="9"/>
      <c r="K9976" s="9"/>
      <c r="L9976" s="9"/>
      <c r="V9976" s="16"/>
    </row>
    <row r="9977" spans="8:22" x14ac:dyDescent="0.2">
      <c r="H9977" s="8"/>
      <c r="I9977" s="9"/>
      <c r="J9977" s="9"/>
      <c r="K9977" s="9"/>
      <c r="L9977" s="9"/>
      <c r="V9977" s="16"/>
    </row>
    <row r="9978" spans="8:22" x14ac:dyDescent="0.2">
      <c r="H9978" s="8"/>
      <c r="I9978" s="9"/>
      <c r="J9978" s="9"/>
      <c r="K9978" s="9"/>
      <c r="L9978" s="9"/>
      <c r="V9978" s="16"/>
    </row>
    <row r="9979" spans="8:22" x14ac:dyDescent="0.2">
      <c r="H9979" s="8"/>
      <c r="I9979" s="9"/>
      <c r="J9979" s="9"/>
      <c r="K9979" s="9"/>
      <c r="L9979" s="9"/>
      <c r="V9979" s="16"/>
    </row>
    <row r="9980" spans="8:22" x14ac:dyDescent="0.2">
      <c r="H9980" s="8"/>
      <c r="I9980" s="9"/>
      <c r="J9980" s="9"/>
      <c r="K9980" s="9"/>
      <c r="L9980" s="9"/>
      <c r="V9980" s="16"/>
    </row>
    <row r="9981" spans="8:22" x14ac:dyDescent="0.2">
      <c r="H9981" s="8"/>
      <c r="I9981" s="9"/>
      <c r="J9981" s="9"/>
      <c r="K9981" s="9"/>
      <c r="L9981" s="9"/>
      <c r="V9981" s="16"/>
    </row>
    <row r="9982" spans="8:22" x14ac:dyDescent="0.2">
      <c r="H9982" s="8"/>
      <c r="I9982" s="9"/>
      <c r="J9982" s="9"/>
      <c r="K9982" s="9"/>
      <c r="L9982" s="9"/>
      <c r="V9982" s="16"/>
    </row>
    <row r="9983" spans="8:22" x14ac:dyDescent="0.2">
      <c r="H9983" s="8"/>
      <c r="I9983" s="9"/>
      <c r="J9983" s="9"/>
      <c r="K9983" s="9"/>
      <c r="L9983" s="9"/>
      <c r="V9983" s="16"/>
    </row>
    <row r="9984" spans="8:22" x14ac:dyDescent="0.2">
      <c r="H9984" s="8"/>
      <c r="I9984" s="9"/>
      <c r="J9984" s="9"/>
      <c r="K9984" s="9"/>
      <c r="L9984" s="9"/>
      <c r="V9984" s="16"/>
    </row>
    <row r="9985" spans="8:22" x14ac:dyDescent="0.2">
      <c r="H9985" s="8"/>
      <c r="I9985" s="9"/>
      <c r="J9985" s="9"/>
      <c r="K9985" s="9"/>
      <c r="L9985" s="9"/>
      <c r="V9985" s="16"/>
    </row>
    <row r="9986" spans="8:22" x14ac:dyDescent="0.2">
      <c r="H9986" s="8"/>
      <c r="I9986" s="9"/>
      <c r="J9986" s="9"/>
      <c r="K9986" s="9"/>
      <c r="L9986" s="9"/>
      <c r="V9986" s="16"/>
    </row>
    <row r="9987" spans="8:22" x14ac:dyDescent="0.2">
      <c r="H9987" s="8"/>
      <c r="I9987" s="9"/>
      <c r="J9987" s="9"/>
      <c r="K9987" s="9"/>
      <c r="L9987" s="9"/>
      <c r="V9987" s="16"/>
    </row>
    <row r="9988" spans="8:22" x14ac:dyDescent="0.2">
      <c r="H9988" s="8"/>
      <c r="I9988" s="9"/>
      <c r="J9988" s="9"/>
      <c r="K9988" s="9"/>
      <c r="L9988" s="9"/>
      <c r="V9988" s="16"/>
    </row>
    <row r="9989" spans="8:22" x14ac:dyDescent="0.2">
      <c r="H9989" s="8"/>
      <c r="I9989" s="9"/>
      <c r="J9989" s="9"/>
      <c r="K9989" s="9"/>
      <c r="L9989" s="9"/>
      <c r="V9989" s="16"/>
    </row>
    <row r="9990" spans="8:22" x14ac:dyDescent="0.2">
      <c r="H9990" s="8"/>
      <c r="I9990" s="9"/>
      <c r="J9990" s="9"/>
      <c r="K9990" s="9"/>
      <c r="L9990" s="9"/>
      <c r="V9990" s="16"/>
    </row>
    <row r="9991" spans="8:22" x14ac:dyDescent="0.2">
      <c r="H9991" s="8"/>
      <c r="I9991" s="9"/>
      <c r="J9991" s="9"/>
      <c r="K9991" s="9"/>
      <c r="L9991" s="9"/>
      <c r="V9991" s="16"/>
    </row>
    <row r="9992" spans="8:22" x14ac:dyDescent="0.2">
      <c r="H9992" s="8"/>
      <c r="I9992" s="9"/>
      <c r="J9992" s="9"/>
      <c r="K9992" s="9"/>
      <c r="L9992" s="9"/>
      <c r="V9992" s="16"/>
    </row>
    <row r="9993" spans="8:22" x14ac:dyDescent="0.2">
      <c r="H9993" s="8"/>
      <c r="I9993" s="9"/>
      <c r="J9993" s="9"/>
      <c r="K9993" s="9"/>
      <c r="L9993" s="9"/>
      <c r="V9993" s="16"/>
    </row>
    <row r="9994" spans="8:22" x14ac:dyDescent="0.2">
      <c r="H9994" s="8"/>
      <c r="I9994" s="9"/>
      <c r="J9994" s="9"/>
      <c r="K9994" s="9"/>
      <c r="L9994" s="9"/>
      <c r="V9994" s="16"/>
    </row>
    <row r="9995" spans="8:22" x14ac:dyDescent="0.2">
      <c r="H9995" s="8"/>
      <c r="I9995" s="9"/>
      <c r="J9995" s="9"/>
      <c r="K9995" s="9"/>
      <c r="L9995" s="9"/>
      <c r="V9995" s="16"/>
    </row>
    <row r="9996" spans="8:22" x14ac:dyDescent="0.2">
      <c r="H9996" s="8"/>
      <c r="I9996" s="9"/>
      <c r="J9996" s="9"/>
      <c r="K9996" s="9"/>
      <c r="L9996" s="9"/>
      <c r="V9996" s="16"/>
    </row>
    <row r="9997" spans="8:22" x14ac:dyDescent="0.2">
      <c r="H9997" s="8"/>
      <c r="I9997" s="9"/>
      <c r="J9997" s="9"/>
      <c r="K9997" s="9"/>
      <c r="L9997" s="9"/>
      <c r="V9997" s="16"/>
    </row>
    <row r="9998" spans="8:22" x14ac:dyDescent="0.2">
      <c r="H9998" s="8"/>
      <c r="I9998" s="9"/>
      <c r="J9998" s="9"/>
      <c r="K9998" s="9"/>
      <c r="L9998" s="9"/>
      <c r="V9998" s="16"/>
    </row>
    <row r="9999" spans="8:22" x14ac:dyDescent="0.2">
      <c r="H9999" s="8"/>
      <c r="I9999" s="9"/>
      <c r="J9999" s="9"/>
      <c r="K9999" s="9"/>
      <c r="L9999" s="9"/>
      <c r="V9999" s="16"/>
    </row>
    <row r="10000" spans="8:22" x14ac:dyDescent="0.2">
      <c r="H10000" s="8"/>
      <c r="I10000" s="9"/>
      <c r="J10000" s="9"/>
      <c r="K10000" s="9"/>
      <c r="L10000" s="9"/>
      <c r="V10000" s="16"/>
    </row>
    <row r="10001" spans="8:22" x14ac:dyDescent="0.2">
      <c r="H10001" s="8"/>
      <c r="I10001" s="9"/>
      <c r="J10001" s="9"/>
      <c r="K10001" s="9"/>
      <c r="L10001" s="9"/>
      <c r="V10001" s="16"/>
    </row>
    <row r="10002" spans="8:22" x14ac:dyDescent="0.2">
      <c r="H10002" s="8"/>
      <c r="I10002" s="9"/>
      <c r="J10002" s="9"/>
      <c r="K10002" s="9"/>
      <c r="L10002" s="9"/>
      <c r="V10002" s="16"/>
    </row>
    <row r="10003" spans="8:22" x14ac:dyDescent="0.2">
      <c r="H10003" s="8"/>
      <c r="I10003" s="9"/>
      <c r="J10003" s="9"/>
      <c r="K10003" s="9"/>
      <c r="L10003" s="9"/>
      <c r="V10003" s="16"/>
    </row>
    <row r="10004" spans="8:22" x14ac:dyDescent="0.2">
      <c r="H10004" s="8"/>
      <c r="I10004" s="9"/>
      <c r="J10004" s="9"/>
      <c r="K10004" s="9"/>
      <c r="L10004" s="9"/>
      <c r="V10004" s="16"/>
    </row>
    <row r="10005" spans="8:22" x14ac:dyDescent="0.2">
      <c r="H10005" s="8"/>
      <c r="I10005" s="9"/>
      <c r="J10005" s="9"/>
      <c r="K10005" s="9"/>
      <c r="L10005" s="9"/>
      <c r="V10005" s="16"/>
    </row>
    <row r="10006" spans="8:22" x14ac:dyDescent="0.2">
      <c r="H10006" s="8"/>
      <c r="I10006" s="9"/>
      <c r="J10006" s="9"/>
      <c r="K10006" s="9"/>
      <c r="L10006" s="9"/>
      <c r="V10006" s="16"/>
    </row>
    <row r="10007" spans="8:22" x14ac:dyDescent="0.2">
      <c r="H10007" s="8"/>
      <c r="I10007" s="9"/>
      <c r="J10007" s="9"/>
      <c r="K10007" s="9"/>
      <c r="L10007" s="9"/>
      <c r="V10007" s="16"/>
    </row>
    <row r="10008" spans="8:22" x14ac:dyDescent="0.2">
      <c r="H10008" s="8"/>
      <c r="I10008" s="9"/>
      <c r="J10008" s="9"/>
      <c r="K10008" s="9"/>
      <c r="L10008" s="9"/>
      <c r="V10008" s="16"/>
    </row>
    <row r="10009" spans="8:22" x14ac:dyDescent="0.2">
      <c r="H10009" s="8"/>
      <c r="I10009" s="9"/>
      <c r="J10009" s="9"/>
      <c r="K10009" s="9"/>
      <c r="L10009" s="9"/>
      <c r="V10009" s="16"/>
    </row>
    <row r="10010" spans="8:22" x14ac:dyDescent="0.2">
      <c r="H10010" s="8"/>
      <c r="I10010" s="9"/>
      <c r="J10010" s="9"/>
      <c r="K10010" s="9"/>
      <c r="L10010" s="9"/>
      <c r="V10010" s="16"/>
    </row>
    <row r="10011" spans="8:22" x14ac:dyDescent="0.2">
      <c r="H10011" s="8"/>
      <c r="I10011" s="9"/>
      <c r="J10011" s="9"/>
      <c r="K10011" s="9"/>
      <c r="L10011" s="9"/>
      <c r="V10011" s="16"/>
    </row>
    <row r="10012" spans="8:22" x14ac:dyDescent="0.2">
      <c r="H10012" s="8"/>
      <c r="I10012" s="9"/>
      <c r="J10012" s="9"/>
      <c r="K10012" s="9"/>
      <c r="L10012" s="9"/>
      <c r="V10012" s="16"/>
    </row>
    <row r="10013" spans="8:22" x14ac:dyDescent="0.2">
      <c r="H10013" s="8"/>
      <c r="I10013" s="9"/>
      <c r="J10013" s="9"/>
      <c r="K10013" s="9"/>
      <c r="L10013" s="9"/>
      <c r="V10013" s="16"/>
    </row>
    <row r="10014" spans="8:22" x14ac:dyDescent="0.2">
      <c r="H10014" s="8"/>
      <c r="I10014" s="9"/>
      <c r="J10014" s="9"/>
      <c r="K10014" s="9"/>
      <c r="L10014" s="9"/>
      <c r="V10014" s="16"/>
    </row>
    <row r="10015" spans="8:22" x14ac:dyDescent="0.2">
      <c r="H10015" s="8"/>
      <c r="I10015" s="9"/>
      <c r="J10015" s="9"/>
      <c r="K10015" s="9"/>
      <c r="L10015" s="9"/>
      <c r="V10015" s="16"/>
    </row>
    <row r="10016" spans="8:22" x14ac:dyDescent="0.2">
      <c r="H10016" s="8"/>
      <c r="I10016" s="9"/>
      <c r="J10016" s="9"/>
      <c r="K10016" s="9"/>
      <c r="L10016" s="9"/>
      <c r="V10016" s="16"/>
    </row>
    <row r="10017" spans="8:22" x14ac:dyDescent="0.2">
      <c r="H10017" s="8"/>
      <c r="I10017" s="9"/>
      <c r="J10017" s="9"/>
      <c r="K10017" s="9"/>
      <c r="L10017" s="9"/>
      <c r="V10017" s="16"/>
    </row>
    <row r="10018" spans="8:22" x14ac:dyDescent="0.2">
      <c r="H10018" s="8"/>
      <c r="I10018" s="9"/>
      <c r="J10018" s="9"/>
      <c r="K10018" s="9"/>
      <c r="L10018" s="9"/>
      <c r="V10018" s="16"/>
    </row>
    <row r="10019" spans="8:22" x14ac:dyDescent="0.2">
      <c r="H10019" s="8"/>
      <c r="I10019" s="9"/>
      <c r="J10019" s="9"/>
      <c r="K10019" s="9"/>
      <c r="L10019" s="9"/>
      <c r="V10019" s="16"/>
    </row>
    <row r="10020" spans="8:22" x14ac:dyDescent="0.2">
      <c r="H10020" s="8"/>
      <c r="I10020" s="9"/>
      <c r="J10020" s="9"/>
      <c r="K10020" s="9"/>
      <c r="L10020" s="9"/>
      <c r="V10020" s="16"/>
    </row>
    <row r="10021" spans="8:22" x14ac:dyDescent="0.2">
      <c r="H10021" s="8"/>
      <c r="I10021" s="9"/>
      <c r="J10021" s="9"/>
      <c r="K10021" s="9"/>
      <c r="L10021" s="9"/>
      <c r="V10021" s="16"/>
    </row>
    <row r="10022" spans="8:22" x14ac:dyDescent="0.2">
      <c r="H10022" s="8"/>
      <c r="I10022" s="9"/>
      <c r="J10022" s="9"/>
      <c r="K10022" s="9"/>
      <c r="L10022" s="9"/>
      <c r="V10022" s="16"/>
    </row>
    <row r="10023" spans="8:22" x14ac:dyDescent="0.2">
      <c r="H10023" s="8"/>
      <c r="I10023" s="9"/>
      <c r="J10023" s="9"/>
      <c r="K10023" s="9"/>
      <c r="L10023" s="9"/>
      <c r="V10023" s="16"/>
    </row>
    <row r="10024" spans="8:22" x14ac:dyDescent="0.2">
      <c r="H10024" s="8"/>
      <c r="I10024" s="9"/>
      <c r="J10024" s="9"/>
      <c r="K10024" s="9"/>
      <c r="L10024" s="9"/>
      <c r="V10024" s="16"/>
    </row>
    <row r="10025" spans="8:22" x14ac:dyDescent="0.2">
      <c r="H10025" s="8"/>
      <c r="I10025" s="9"/>
      <c r="J10025" s="9"/>
      <c r="K10025" s="9"/>
      <c r="L10025" s="9"/>
      <c r="V10025" s="16"/>
    </row>
    <row r="10026" spans="8:22" x14ac:dyDescent="0.2">
      <c r="H10026" s="8"/>
      <c r="I10026" s="9"/>
      <c r="J10026" s="9"/>
      <c r="K10026" s="9"/>
      <c r="L10026" s="9"/>
      <c r="V10026" s="16"/>
    </row>
    <row r="10027" spans="8:22" x14ac:dyDescent="0.2">
      <c r="H10027" s="8"/>
      <c r="I10027" s="9"/>
      <c r="J10027" s="9"/>
      <c r="K10027" s="9"/>
      <c r="L10027" s="9"/>
      <c r="V10027" s="16"/>
    </row>
    <row r="10028" spans="8:22" x14ac:dyDescent="0.2">
      <c r="H10028" s="8"/>
      <c r="I10028" s="9"/>
      <c r="J10028" s="9"/>
      <c r="K10028" s="9"/>
      <c r="L10028" s="9"/>
      <c r="V10028" s="16"/>
    </row>
    <row r="10029" spans="8:22" x14ac:dyDescent="0.2">
      <c r="H10029" s="8"/>
      <c r="I10029" s="9"/>
      <c r="J10029" s="9"/>
      <c r="K10029" s="9"/>
      <c r="L10029" s="9"/>
      <c r="V10029" s="16"/>
    </row>
    <row r="10030" spans="8:22" x14ac:dyDescent="0.2">
      <c r="H10030" s="8"/>
      <c r="I10030" s="9"/>
      <c r="J10030" s="9"/>
      <c r="K10030" s="9"/>
      <c r="L10030" s="9"/>
      <c r="V10030" s="16"/>
    </row>
    <row r="10031" spans="8:22" x14ac:dyDescent="0.2">
      <c r="H10031" s="8"/>
      <c r="I10031" s="9"/>
      <c r="J10031" s="9"/>
      <c r="K10031" s="9"/>
      <c r="L10031" s="9"/>
      <c r="V10031" s="16"/>
    </row>
    <row r="10032" spans="8:22" x14ac:dyDescent="0.2">
      <c r="H10032" s="8"/>
      <c r="I10032" s="9"/>
      <c r="J10032" s="9"/>
      <c r="K10032" s="9"/>
      <c r="L10032" s="9"/>
      <c r="V10032" s="16"/>
    </row>
    <row r="10033" spans="8:22" x14ac:dyDescent="0.2">
      <c r="H10033" s="8"/>
      <c r="I10033" s="9"/>
      <c r="J10033" s="9"/>
      <c r="K10033" s="9"/>
      <c r="L10033" s="9"/>
      <c r="V10033" s="16"/>
    </row>
    <row r="10034" spans="8:22" x14ac:dyDescent="0.2">
      <c r="H10034" s="8"/>
      <c r="I10034" s="9"/>
      <c r="J10034" s="9"/>
      <c r="K10034" s="9"/>
      <c r="L10034" s="9"/>
      <c r="V10034" s="16"/>
    </row>
    <row r="10035" spans="8:22" x14ac:dyDescent="0.2">
      <c r="H10035" s="8"/>
      <c r="I10035" s="9"/>
      <c r="J10035" s="9"/>
      <c r="K10035" s="9"/>
      <c r="L10035" s="9"/>
      <c r="V10035" s="16"/>
    </row>
    <row r="10036" spans="8:22" x14ac:dyDescent="0.2">
      <c r="H10036" s="8"/>
      <c r="I10036" s="9"/>
      <c r="J10036" s="9"/>
      <c r="K10036" s="9"/>
      <c r="L10036" s="9"/>
      <c r="V10036" s="16"/>
    </row>
    <row r="10037" spans="8:22" x14ac:dyDescent="0.2">
      <c r="H10037" s="8"/>
      <c r="I10037" s="9"/>
      <c r="J10037" s="9"/>
      <c r="K10037" s="9"/>
      <c r="L10037" s="9"/>
      <c r="V10037" s="16"/>
    </row>
    <row r="10038" spans="8:22" x14ac:dyDescent="0.2">
      <c r="H10038" s="8"/>
      <c r="I10038" s="9"/>
      <c r="J10038" s="9"/>
      <c r="K10038" s="9"/>
      <c r="L10038" s="9"/>
      <c r="V10038" s="16"/>
    </row>
    <row r="10039" spans="8:22" x14ac:dyDescent="0.2">
      <c r="H10039" s="8"/>
      <c r="I10039" s="9"/>
      <c r="J10039" s="9"/>
      <c r="K10039" s="9"/>
      <c r="L10039" s="9"/>
      <c r="V10039" s="16"/>
    </row>
    <row r="10040" spans="8:22" x14ac:dyDescent="0.2">
      <c r="H10040" s="8"/>
      <c r="I10040" s="9"/>
      <c r="J10040" s="9"/>
      <c r="K10040" s="9"/>
      <c r="L10040" s="9"/>
      <c r="V10040" s="16"/>
    </row>
    <row r="10041" spans="8:22" x14ac:dyDescent="0.2">
      <c r="H10041" s="8"/>
      <c r="I10041" s="9"/>
      <c r="J10041" s="9"/>
      <c r="K10041" s="9"/>
      <c r="L10041" s="9"/>
      <c r="V10041" s="16"/>
    </row>
    <row r="10042" spans="8:22" x14ac:dyDescent="0.2">
      <c r="H10042" s="8"/>
      <c r="I10042" s="9"/>
      <c r="J10042" s="9"/>
      <c r="K10042" s="9"/>
      <c r="L10042" s="9"/>
      <c r="V10042" s="16"/>
    </row>
    <row r="10043" spans="8:22" x14ac:dyDescent="0.2">
      <c r="H10043" s="8"/>
      <c r="I10043" s="9"/>
      <c r="J10043" s="9"/>
      <c r="K10043" s="9"/>
      <c r="L10043" s="9"/>
      <c r="V10043" s="16"/>
    </row>
    <row r="10044" spans="8:22" x14ac:dyDescent="0.2">
      <c r="H10044" s="8"/>
      <c r="I10044" s="9"/>
      <c r="J10044" s="9"/>
      <c r="K10044" s="9"/>
      <c r="L10044" s="9"/>
      <c r="V10044" s="16"/>
    </row>
    <row r="10045" spans="8:22" x14ac:dyDescent="0.2">
      <c r="H10045" s="8"/>
      <c r="I10045" s="9"/>
      <c r="J10045" s="9"/>
      <c r="K10045" s="9"/>
      <c r="L10045" s="9"/>
      <c r="V10045" s="16"/>
    </row>
    <row r="10046" spans="8:22" x14ac:dyDescent="0.2">
      <c r="H10046" s="8"/>
      <c r="I10046" s="9"/>
      <c r="J10046" s="9"/>
      <c r="K10046" s="9"/>
      <c r="L10046" s="9"/>
      <c r="V10046" s="16"/>
    </row>
    <row r="10047" spans="8:22" x14ac:dyDescent="0.2">
      <c r="H10047" s="8"/>
      <c r="I10047" s="9"/>
      <c r="J10047" s="9"/>
      <c r="K10047" s="9"/>
      <c r="L10047" s="9"/>
      <c r="V10047" s="16"/>
    </row>
    <row r="10048" spans="8:22" x14ac:dyDescent="0.2">
      <c r="H10048" s="8"/>
      <c r="I10048" s="9"/>
      <c r="J10048" s="9"/>
      <c r="K10048" s="9"/>
      <c r="L10048" s="9"/>
      <c r="V10048" s="16"/>
    </row>
    <row r="10049" spans="8:22" x14ac:dyDescent="0.2">
      <c r="H10049" s="8"/>
      <c r="I10049" s="9"/>
      <c r="J10049" s="9"/>
      <c r="K10049" s="9"/>
      <c r="L10049" s="9"/>
      <c r="V10049" s="16"/>
    </row>
    <row r="10050" spans="8:22" x14ac:dyDescent="0.2">
      <c r="H10050" s="8"/>
      <c r="I10050" s="9"/>
      <c r="J10050" s="9"/>
      <c r="K10050" s="9"/>
      <c r="L10050" s="9"/>
      <c r="V10050" s="16"/>
    </row>
    <row r="10051" spans="8:22" x14ac:dyDescent="0.2">
      <c r="H10051" s="8"/>
      <c r="I10051" s="9"/>
      <c r="J10051" s="9"/>
      <c r="K10051" s="9"/>
      <c r="L10051" s="9"/>
      <c r="V10051" s="16"/>
    </row>
    <row r="10052" spans="8:22" x14ac:dyDescent="0.2">
      <c r="H10052" s="8"/>
      <c r="I10052" s="9"/>
      <c r="J10052" s="9"/>
      <c r="K10052" s="9"/>
      <c r="L10052" s="9"/>
      <c r="V10052" s="16"/>
    </row>
    <row r="10053" spans="8:22" x14ac:dyDescent="0.2">
      <c r="H10053" s="8"/>
      <c r="I10053" s="9"/>
      <c r="J10053" s="9"/>
      <c r="K10053" s="9"/>
      <c r="L10053" s="9"/>
      <c r="V10053" s="16"/>
    </row>
    <row r="10054" spans="8:22" x14ac:dyDescent="0.2">
      <c r="H10054" s="8"/>
      <c r="I10054" s="9"/>
      <c r="J10054" s="9"/>
      <c r="K10054" s="9"/>
      <c r="L10054" s="9"/>
      <c r="V10054" s="16"/>
    </row>
    <row r="10055" spans="8:22" x14ac:dyDescent="0.2">
      <c r="H10055" s="8"/>
      <c r="I10055" s="9"/>
      <c r="J10055" s="9"/>
      <c r="K10055" s="9"/>
      <c r="L10055" s="9"/>
      <c r="V10055" s="16"/>
    </row>
    <row r="10056" spans="8:22" x14ac:dyDescent="0.2">
      <c r="H10056" s="8"/>
      <c r="I10056" s="9"/>
      <c r="J10056" s="9"/>
      <c r="K10056" s="9"/>
      <c r="L10056" s="9"/>
      <c r="V10056" s="16"/>
    </row>
    <row r="10057" spans="8:22" x14ac:dyDescent="0.2">
      <c r="H10057" s="8"/>
      <c r="I10057" s="9"/>
      <c r="J10057" s="9"/>
      <c r="K10057" s="9"/>
      <c r="L10057" s="9"/>
      <c r="V10057" s="16"/>
    </row>
    <row r="10058" spans="8:22" x14ac:dyDescent="0.2">
      <c r="H10058" s="8"/>
      <c r="I10058" s="9"/>
      <c r="J10058" s="9"/>
      <c r="K10058" s="9"/>
      <c r="L10058" s="9"/>
      <c r="V10058" s="16"/>
    </row>
    <row r="10059" spans="8:22" x14ac:dyDescent="0.2">
      <c r="H10059" s="8"/>
      <c r="I10059" s="9"/>
      <c r="J10059" s="9"/>
      <c r="K10059" s="9"/>
      <c r="L10059" s="9"/>
      <c r="V10059" s="16"/>
    </row>
    <row r="10060" spans="8:22" x14ac:dyDescent="0.2">
      <c r="H10060" s="8"/>
      <c r="I10060" s="9"/>
      <c r="J10060" s="9"/>
      <c r="K10060" s="9"/>
      <c r="L10060" s="9"/>
      <c r="V10060" s="16"/>
    </row>
    <row r="10061" spans="8:22" x14ac:dyDescent="0.2">
      <c r="H10061" s="8"/>
      <c r="I10061" s="9"/>
      <c r="J10061" s="9"/>
      <c r="K10061" s="9"/>
      <c r="L10061" s="9"/>
      <c r="V10061" s="16"/>
    </row>
    <row r="10062" spans="8:22" x14ac:dyDescent="0.2">
      <c r="H10062" s="8"/>
      <c r="I10062" s="9"/>
      <c r="J10062" s="9"/>
      <c r="K10062" s="9"/>
      <c r="L10062" s="9"/>
      <c r="V10062" s="16"/>
    </row>
    <row r="10063" spans="8:22" x14ac:dyDescent="0.2">
      <c r="H10063" s="8"/>
      <c r="I10063" s="9"/>
      <c r="J10063" s="9"/>
      <c r="K10063" s="9"/>
      <c r="L10063" s="9"/>
      <c r="V10063" s="16"/>
    </row>
    <row r="10064" spans="8:22" x14ac:dyDescent="0.2">
      <c r="H10064" s="8"/>
      <c r="I10064" s="9"/>
      <c r="J10064" s="9"/>
      <c r="K10064" s="9"/>
      <c r="L10064" s="9"/>
      <c r="V10064" s="16"/>
    </row>
    <row r="10065" spans="8:22" x14ac:dyDescent="0.2">
      <c r="H10065" s="8"/>
      <c r="I10065" s="9"/>
      <c r="J10065" s="9"/>
      <c r="K10065" s="9"/>
      <c r="L10065" s="9"/>
      <c r="V10065" s="16"/>
    </row>
    <row r="10066" spans="8:22" x14ac:dyDescent="0.2">
      <c r="H10066" s="8"/>
      <c r="I10066" s="9"/>
      <c r="J10066" s="9"/>
      <c r="K10066" s="9"/>
      <c r="L10066" s="9"/>
      <c r="V10066" s="16"/>
    </row>
    <row r="10067" spans="8:22" x14ac:dyDescent="0.2">
      <c r="H10067" s="8"/>
      <c r="I10067" s="9"/>
      <c r="J10067" s="9"/>
      <c r="K10067" s="9"/>
      <c r="L10067" s="9"/>
      <c r="V10067" s="16"/>
    </row>
    <row r="10068" spans="8:22" x14ac:dyDescent="0.2">
      <c r="H10068" s="8"/>
      <c r="I10068" s="9"/>
      <c r="J10068" s="9"/>
      <c r="K10068" s="9"/>
      <c r="L10068" s="9"/>
      <c r="V10068" s="16"/>
    </row>
    <row r="10069" spans="8:22" x14ac:dyDescent="0.2">
      <c r="H10069" s="8"/>
      <c r="I10069" s="9"/>
      <c r="J10069" s="9"/>
      <c r="K10069" s="9"/>
      <c r="L10069" s="9"/>
      <c r="V10069" s="16"/>
    </row>
    <row r="10070" spans="8:22" x14ac:dyDescent="0.2">
      <c r="H10070" s="8"/>
      <c r="I10070" s="9"/>
      <c r="J10070" s="9"/>
      <c r="K10070" s="9"/>
      <c r="L10070" s="9"/>
      <c r="V10070" s="16"/>
    </row>
    <row r="10071" spans="8:22" x14ac:dyDescent="0.2">
      <c r="H10071" s="8"/>
      <c r="I10071" s="9"/>
      <c r="J10071" s="9"/>
      <c r="K10071" s="9"/>
      <c r="L10071" s="9"/>
      <c r="V10071" s="16"/>
    </row>
    <row r="10072" spans="8:22" x14ac:dyDescent="0.2">
      <c r="H10072" s="8"/>
      <c r="I10072" s="9"/>
      <c r="J10072" s="9"/>
      <c r="K10072" s="9"/>
      <c r="L10072" s="9"/>
      <c r="V10072" s="16"/>
    </row>
    <row r="10073" spans="8:22" x14ac:dyDescent="0.2">
      <c r="H10073" s="8"/>
      <c r="I10073" s="9"/>
      <c r="J10073" s="9"/>
      <c r="K10073" s="9"/>
      <c r="L10073" s="9"/>
      <c r="V10073" s="16"/>
    </row>
    <row r="10074" spans="8:22" x14ac:dyDescent="0.2">
      <c r="H10074" s="8"/>
      <c r="I10074" s="9"/>
      <c r="J10074" s="9"/>
      <c r="K10074" s="9"/>
      <c r="L10074" s="9"/>
      <c r="V10074" s="16"/>
    </row>
    <row r="10075" spans="8:22" x14ac:dyDescent="0.2">
      <c r="H10075" s="8"/>
      <c r="I10075" s="9"/>
      <c r="J10075" s="9"/>
      <c r="K10075" s="9"/>
      <c r="L10075" s="9"/>
      <c r="V10075" s="16"/>
    </row>
    <row r="10076" spans="8:22" x14ac:dyDescent="0.2">
      <c r="H10076" s="8"/>
      <c r="I10076" s="9"/>
      <c r="J10076" s="9"/>
      <c r="K10076" s="9"/>
      <c r="L10076" s="9"/>
      <c r="V10076" s="16"/>
    </row>
    <row r="10077" spans="8:22" x14ac:dyDescent="0.2">
      <c r="H10077" s="8"/>
      <c r="I10077" s="9"/>
      <c r="J10077" s="9"/>
      <c r="K10077" s="9"/>
      <c r="L10077" s="9"/>
      <c r="V10077" s="16"/>
    </row>
    <row r="10078" spans="8:22" x14ac:dyDescent="0.2">
      <c r="H10078" s="8"/>
      <c r="I10078" s="9"/>
      <c r="J10078" s="9"/>
      <c r="K10078" s="9"/>
      <c r="L10078" s="9"/>
      <c r="V10078" s="16"/>
    </row>
    <row r="10079" spans="8:22" x14ac:dyDescent="0.2">
      <c r="H10079" s="8"/>
      <c r="I10079" s="9"/>
      <c r="J10079" s="9"/>
      <c r="K10079" s="9"/>
      <c r="L10079" s="9"/>
      <c r="V10079" s="16"/>
    </row>
    <row r="10080" spans="8:22" x14ac:dyDescent="0.2">
      <c r="H10080" s="8"/>
      <c r="I10080" s="9"/>
      <c r="J10080" s="9"/>
      <c r="K10080" s="9"/>
      <c r="L10080" s="9"/>
      <c r="V10080" s="16"/>
    </row>
    <row r="10081" spans="8:22" x14ac:dyDescent="0.2">
      <c r="H10081" s="8"/>
      <c r="I10081" s="9"/>
      <c r="J10081" s="9"/>
      <c r="K10081" s="9"/>
      <c r="L10081" s="9"/>
      <c r="V10081" s="16"/>
    </row>
    <row r="10082" spans="8:22" x14ac:dyDescent="0.2">
      <c r="H10082" s="8"/>
      <c r="I10082" s="9"/>
      <c r="J10082" s="9"/>
      <c r="K10082" s="9"/>
      <c r="L10082" s="9"/>
      <c r="V10082" s="16"/>
    </row>
    <row r="10083" spans="8:22" x14ac:dyDescent="0.2">
      <c r="H10083" s="8"/>
      <c r="I10083" s="9"/>
      <c r="J10083" s="9"/>
      <c r="K10083" s="9"/>
      <c r="L10083" s="9"/>
      <c r="V10083" s="16"/>
    </row>
    <row r="10084" spans="8:22" x14ac:dyDescent="0.2">
      <c r="H10084" s="8"/>
      <c r="I10084" s="9"/>
      <c r="J10084" s="9"/>
      <c r="K10084" s="9"/>
      <c r="L10084" s="9"/>
      <c r="V10084" s="16"/>
    </row>
    <row r="10085" spans="8:22" x14ac:dyDescent="0.2">
      <c r="H10085" s="8"/>
      <c r="I10085" s="9"/>
      <c r="J10085" s="9"/>
      <c r="K10085" s="9"/>
      <c r="L10085" s="9"/>
      <c r="V10085" s="16"/>
    </row>
    <row r="10086" spans="8:22" x14ac:dyDescent="0.2">
      <c r="H10086" s="8"/>
      <c r="I10086" s="9"/>
      <c r="J10086" s="9"/>
      <c r="K10086" s="9"/>
      <c r="L10086" s="9"/>
      <c r="V10086" s="16"/>
    </row>
    <row r="10087" spans="8:22" x14ac:dyDescent="0.2">
      <c r="H10087" s="8"/>
      <c r="I10087" s="9"/>
      <c r="J10087" s="9"/>
      <c r="K10087" s="9"/>
      <c r="L10087" s="9"/>
      <c r="V10087" s="16"/>
    </row>
    <row r="10088" spans="8:22" x14ac:dyDescent="0.2">
      <c r="H10088" s="8"/>
      <c r="I10088" s="9"/>
      <c r="J10088" s="9"/>
      <c r="K10088" s="9"/>
      <c r="L10088" s="9"/>
      <c r="V10088" s="16"/>
    </row>
    <row r="10089" spans="8:22" x14ac:dyDescent="0.2">
      <c r="H10089" s="8"/>
      <c r="I10089" s="9"/>
      <c r="J10089" s="9"/>
      <c r="K10089" s="9"/>
      <c r="L10089" s="9"/>
      <c r="V10089" s="16"/>
    </row>
    <row r="10090" spans="8:22" x14ac:dyDescent="0.2">
      <c r="H10090" s="8"/>
      <c r="I10090" s="9"/>
      <c r="J10090" s="9"/>
      <c r="K10090" s="9"/>
      <c r="L10090" s="9"/>
      <c r="V10090" s="16"/>
    </row>
    <row r="10091" spans="8:22" x14ac:dyDescent="0.2">
      <c r="H10091" s="8"/>
      <c r="I10091" s="9"/>
      <c r="J10091" s="9"/>
      <c r="K10091" s="9"/>
      <c r="L10091" s="9"/>
      <c r="V10091" s="16"/>
    </row>
    <row r="10092" spans="8:22" x14ac:dyDescent="0.2">
      <c r="H10092" s="8"/>
      <c r="I10092" s="9"/>
      <c r="J10092" s="9"/>
      <c r="K10092" s="9"/>
      <c r="L10092" s="9"/>
      <c r="V10092" s="16"/>
    </row>
    <row r="10093" spans="8:22" x14ac:dyDescent="0.2">
      <c r="H10093" s="8"/>
      <c r="I10093" s="9"/>
      <c r="J10093" s="9"/>
      <c r="K10093" s="9"/>
      <c r="L10093" s="9"/>
      <c r="V10093" s="16"/>
    </row>
    <row r="10094" spans="8:22" x14ac:dyDescent="0.2">
      <c r="H10094" s="8"/>
      <c r="I10094" s="9"/>
      <c r="J10094" s="9"/>
      <c r="K10094" s="9"/>
      <c r="L10094" s="9"/>
      <c r="V10094" s="16"/>
    </row>
    <row r="10095" spans="8:22" x14ac:dyDescent="0.2">
      <c r="H10095" s="8"/>
      <c r="I10095" s="9"/>
      <c r="J10095" s="9"/>
      <c r="K10095" s="9"/>
      <c r="L10095" s="9"/>
      <c r="V10095" s="16"/>
    </row>
    <row r="10096" spans="8:22" x14ac:dyDescent="0.2">
      <c r="H10096" s="8"/>
      <c r="I10096" s="9"/>
      <c r="J10096" s="9"/>
      <c r="K10096" s="9"/>
      <c r="L10096" s="9"/>
      <c r="V10096" s="16"/>
    </row>
    <row r="10097" spans="8:22" x14ac:dyDescent="0.2">
      <c r="H10097" s="8"/>
      <c r="I10097" s="9"/>
      <c r="J10097" s="9"/>
      <c r="K10097" s="9"/>
      <c r="L10097" s="9"/>
      <c r="V10097" s="16"/>
    </row>
    <row r="10098" spans="8:22" x14ac:dyDescent="0.2">
      <c r="H10098" s="8"/>
      <c r="I10098" s="9"/>
      <c r="J10098" s="9"/>
      <c r="K10098" s="9"/>
      <c r="L10098" s="9"/>
      <c r="V10098" s="16"/>
    </row>
    <row r="10099" spans="8:22" x14ac:dyDescent="0.2">
      <c r="H10099" s="8"/>
      <c r="I10099" s="9"/>
      <c r="J10099" s="9"/>
      <c r="K10099" s="9"/>
      <c r="L10099" s="9"/>
      <c r="V10099" s="16"/>
    </row>
    <row r="10100" spans="8:22" x14ac:dyDescent="0.2">
      <c r="H10100" s="8"/>
      <c r="I10100" s="9"/>
      <c r="J10100" s="9"/>
      <c r="K10100" s="9"/>
      <c r="L10100" s="9"/>
      <c r="V10100" s="16"/>
    </row>
    <row r="10101" spans="8:22" x14ac:dyDescent="0.2">
      <c r="H10101" s="8"/>
      <c r="I10101" s="9"/>
      <c r="J10101" s="9"/>
      <c r="K10101" s="9"/>
      <c r="L10101" s="9"/>
      <c r="V10101" s="16"/>
    </row>
    <row r="10102" spans="8:22" x14ac:dyDescent="0.2">
      <c r="H10102" s="8"/>
      <c r="I10102" s="9"/>
      <c r="J10102" s="9"/>
      <c r="K10102" s="9"/>
      <c r="L10102" s="9"/>
      <c r="V10102" s="16"/>
    </row>
    <row r="10103" spans="8:22" x14ac:dyDescent="0.2">
      <c r="H10103" s="8"/>
      <c r="I10103" s="9"/>
      <c r="J10103" s="9"/>
      <c r="K10103" s="9"/>
      <c r="L10103" s="9"/>
      <c r="V10103" s="16"/>
    </row>
    <row r="10104" spans="8:22" x14ac:dyDescent="0.2">
      <c r="H10104" s="8"/>
      <c r="I10104" s="9"/>
      <c r="J10104" s="9"/>
      <c r="K10104" s="9"/>
      <c r="L10104" s="9"/>
      <c r="V10104" s="16"/>
    </row>
    <row r="10105" spans="8:22" x14ac:dyDescent="0.2">
      <c r="H10105" s="8"/>
      <c r="I10105" s="9"/>
      <c r="J10105" s="9"/>
      <c r="K10105" s="9"/>
      <c r="L10105" s="9"/>
      <c r="V10105" s="16"/>
    </row>
    <row r="10106" spans="8:22" x14ac:dyDescent="0.2">
      <c r="H10106" s="8"/>
      <c r="I10106" s="9"/>
      <c r="J10106" s="9"/>
      <c r="K10106" s="9"/>
      <c r="L10106" s="9"/>
      <c r="V10106" s="16"/>
    </row>
    <row r="10107" spans="8:22" x14ac:dyDescent="0.2">
      <c r="H10107" s="8"/>
      <c r="I10107" s="9"/>
      <c r="J10107" s="9"/>
      <c r="K10107" s="9"/>
      <c r="L10107" s="9"/>
      <c r="V10107" s="16"/>
    </row>
    <row r="10108" spans="8:22" x14ac:dyDescent="0.2">
      <c r="H10108" s="8"/>
      <c r="I10108" s="9"/>
      <c r="J10108" s="9"/>
      <c r="K10108" s="9"/>
      <c r="L10108" s="9"/>
      <c r="V10108" s="16"/>
    </row>
    <row r="10109" spans="8:22" x14ac:dyDescent="0.2">
      <c r="H10109" s="8"/>
      <c r="I10109" s="9"/>
      <c r="J10109" s="9"/>
      <c r="K10109" s="9"/>
      <c r="L10109" s="9"/>
      <c r="V10109" s="16"/>
    </row>
    <row r="10110" spans="8:22" x14ac:dyDescent="0.2">
      <c r="H10110" s="8"/>
      <c r="I10110" s="9"/>
      <c r="J10110" s="9"/>
      <c r="K10110" s="9"/>
      <c r="L10110" s="9"/>
      <c r="V10110" s="16"/>
    </row>
    <row r="10111" spans="8:22" x14ac:dyDescent="0.2">
      <c r="H10111" s="8"/>
      <c r="I10111" s="9"/>
      <c r="J10111" s="9"/>
      <c r="K10111" s="9"/>
      <c r="L10111" s="9"/>
      <c r="V10111" s="16"/>
    </row>
    <row r="10112" spans="8:22" x14ac:dyDescent="0.2">
      <c r="H10112" s="8"/>
      <c r="I10112" s="9"/>
      <c r="J10112" s="9"/>
      <c r="K10112" s="9"/>
      <c r="L10112" s="9"/>
      <c r="V10112" s="16"/>
    </row>
    <row r="10113" spans="8:22" x14ac:dyDescent="0.2">
      <c r="H10113" s="8"/>
      <c r="I10113" s="9"/>
      <c r="J10113" s="9"/>
      <c r="K10113" s="9"/>
      <c r="L10113" s="9"/>
      <c r="V10113" s="16"/>
    </row>
    <row r="10114" spans="8:22" x14ac:dyDescent="0.2">
      <c r="H10114" s="8"/>
      <c r="I10114" s="9"/>
      <c r="J10114" s="9"/>
      <c r="K10114" s="9"/>
      <c r="L10114" s="9"/>
      <c r="V10114" s="16"/>
    </row>
    <row r="10115" spans="8:22" x14ac:dyDescent="0.2">
      <c r="H10115" s="8"/>
      <c r="I10115" s="9"/>
      <c r="J10115" s="9"/>
      <c r="K10115" s="9"/>
      <c r="L10115" s="9"/>
      <c r="V10115" s="16"/>
    </row>
    <row r="10116" spans="8:22" x14ac:dyDescent="0.2">
      <c r="H10116" s="8"/>
      <c r="I10116" s="9"/>
      <c r="J10116" s="9"/>
      <c r="K10116" s="9"/>
      <c r="L10116" s="9"/>
      <c r="V10116" s="16"/>
    </row>
    <row r="10117" spans="8:22" x14ac:dyDescent="0.2">
      <c r="H10117" s="8"/>
      <c r="I10117" s="9"/>
      <c r="J10117" s="9"/>
      <c r="K10117" s="9"/>
      <c r="L10117" s="9"/>
      <c r="V10117" s="16"/>
    </row>
    <row r="10118" spans="8:22" x14ac:dyDescent="0.2">
      <c r="H10118" s="8"/>
      <c r="I10118" s="9"/>
      <c r="J10118" s="9"/>
      <c r="K10118" s="9"/>
      <c r="L10118" s="9"/>
      <c r="V10118" s="16"/>
    </row>
    <row r="10119" spans="8:22" x14ac:dyDescent="0.2">
      <c r="H10119" s="8"/>
      <c r="I10119" s="9"/>
      <c r="J10119" s="9"/>
      <c r="K10119" s="9"/>
      <c r="L10119" s="9"/>
      <c r="V10119" s="16"/>
    </row>
    <row r="10120" spans="8:22" x14ac:dyDescent="0.2">
      <c r="H10120" s="8"/>
      <c r="I10120" s="9"/>
      <c r="J10120" s="9"/>
      <c r="K10120" s="9"/>
      <c r="L10120" s="9"/>
      <c r="V10120" s="16"/>
    </row>
    <row r="10121" spans="8:22" x14ac:dyDescent="0.2">
      <c r="H10121" s="8"/>
      <c r="I10121" s="9"/>
      <c r="J10121" s="9"/>
      <c r="K10121" s="9"/>
      <c r="L10121" s="9"/>
      <c r="V10121" s="16"/>
    </row>
    <row r="10122" spans="8:22" x14ac:dyDescent="0.2">
      <c r="H10122" s="8"/>
      <c r="I10122" s="9"/>
      <c r="J10122" s="9"/>
      <c r="K10122" s="9"/>
      <c r="L10122" s="9"/>
      <c r="V10122" s="16"/>
    </row>
    <row r="10123" spans="8:22" x14ac:dyDescent="0.2">
      <c r="H10123" s="8"/>
      <c r="I10123" s="9"/>
      <c r="J10123" s="9"/>
      <c r="K10123" s="9"/>
      <c r="L10123" s="9"/>
      <c r="V10123" s="16"/>
    </row>
    <row r="10124" spans="8:22" x14ac:dyDescent="0.2">
      <c r="H10124" s="8"/>
      <c r="I10124" s="9"/>
      <c r="J10124" s="9"/>
      <c r="K10124" s="9"/>
      <c r="L10124" s="9"/>
      <c r="V10124" s="16"/>
    </row>
    <row r="10125" spans="8:22" x14ac:dyDescent="0.2">
      <c r="H10125" s="8"/>
      <c r="I10125" s="9"/>
      <c r="J10125" s="9"/>
      <c r="K10125" s="9"/>
      <c r="L10125" s="9"/>
      <c r="V10125" s="16"/>
    </row>
    <row r="10126" spans="8:22" x14ac:dyDescent="0.2">
      <c r="H10126" s="8"/>
      <c r="I10126" s="9"/>
      <c r="J10126" s="9"/>
      <c r="K10126" s="9"/>
      <c r="L10126" s="9"/>
      <c r="V10126" s="16"/>
    </row>
    <row r="10127" spans="8:22" x14ac:dyDescent="0.2">
      <c r="H10127" s="8"/>
      <c r="I10127" s="9"/>
      <c r="J10127" s="9"/>
      <c r="K10127" s="9"/>
      <c r="L10127" s="9"/>
      <c r="V10127" s="16"/>
    </row>
    <row r="10128" spans="8:22" x14ac:dyDescent="0.2">
      <c r="H10128" s="8"/>
      <c r="I10128" s="9"/>
      <c r="J10128" s="9"/>
      <c r="K10128" s="9"/>
      <c r="L10128" s="9"/>
      <c r="V10128" s="16"/>
    </row>
    <row r="10129" spans="8:22" x14ac:dyDescent="0.2">
      <c r="H10129" s="8"/>
      <c r="I10129" s="9"/>
      <c r="J10129" s="9"/>
      <c r="K10129" s="9"/>
      <c r="L10129" s="9"/>
      <c r="V10129" s="16"/>
    </row>
    <row r="10130" spans="8:22" x14ac:dyDescent="0.2">
      <c r="H10130" s="8"/>
      <c r="I10130" s="9"/>
      <c r="J10130" s="9"/>
      <c r="K10130" s="9"/>
      <c r="L10130" s="9"/>
      <c r="V10130" s="16"/>
    </row>
    <row r="10131" spans="8:22" x14ac:dyDescent="0.2">
      <c r="H10131" s="8"/>
      <c r="I10131" s="9"/>
      <c r="J10131" s="9"/>
      <c r="K10131" s="9"/>
      <c r="L10131" s="9"/>
      <c r="V10131" s="16"/>
    </row>
    <row r="10132" spans="8:22" x14ac:dyDescent="0.2">
      <c r="H10132" s="8"/>
      <c r="I10132" s="9"/>
      <c r="J10132" s="9"/>
      <c r="K10132" s="9"/>
      <c r="L10132" s="9"/>
      <c r="V10132" s="16"/>
    </row>
    <row r="10133" spans="8:22" x14ac:dyDescent="0.2">
      <c r="H10133" s="8"/>
      <c r="I10133" s="9"/>
      <c r="J10133" s="9"/>
      <c r="K10133" s="9"/>
      <c r="L10133" s="9"/>
      <c r="V10133" s="16"/>
    </row>
    <row r="10134" spans="8:22" x14ac:dyDescent="0.2">
      <c r="H10134" s="8"/>
      <c r="I10134" s="9"/>
      <c r="J10134" s="9"/>
      <c r="K10134" s="9"/>
      <c r="L10134" s="9"/>
      <c r="V10134" s="16"/>
    </row>
    <row r="10135" spans="8:22" x14ac:dyDescent="0.2">
      <c r="H10135" s="8"/>
      <c r="I10135" s="9"/>
      <c r="J10135" s="9"/>
      <c r="K10135" s="9"/>
      <c r="L10135" s="9"/>
      <c r="V10135" s="16"/>
    </row>
    <row r="10136" spans="8:22" x14ac:dyDescent="0.2">
      <c r="H10136" s="8"/>
      <c r="I10136" s="9"/>
      <c r="J10136" s="9"/>
      <c r="K10136" s="9"/>
      <c r="L10136" s="9"/>
      <c r="V10136" s="16"/>
    </row>
    <row r="10137" spans="8:22" x14ac:dyDescent="0.2">
      <c r="H10137" s="8"/>
      <c r="I10137" s="9"/>
      <c r="J10137" s="9"/>
      <c r="K10137" s="9"/>
      <c r="L10137" s="9"/>
      <c r="V10137" s="16"/>
    </row>
    <row r="10138" spans="8:22" x14ac:dyDescent="0.2">
      <c r="H10138" s="8"/>
      <c r="I10138" s="9"/>
      <c r="J10138" s="9"/>
      <c r="K10138" s="9"/>
      <c r="L10138" s="9"/>
      <c r="V10138" s="16"/>
    </row>
    <row r="10139" spans="8:22" x14ac:dyDescent="0.2">
      <c r="H10139" s="8"/>
      <c r="I10139" s="9"/>
      <c r="J10139" s="9"/>
      <c r="K10139" s="9"/>
      <c r="L10139" s="9"/>
      <c r="V10139" s="16"/>
    </row>
    <row r="10140" spans="8:22" x14ac:dyDescent="0.2">
      <c r="H10140" s="8"/>
      <c r="I10140" s="9"/>
      <c r="J10140" s="9"/>
      <c r="K10140" s="9"/>
      <c r="L10140" s="9"/>
      <c r="V10140" s="16"/>
    </row>
    <row r="10141" spans="8:22" x14ac:dyDescent="0.2">
      <c r="H10141" s="8"/>
      <c r="I10141" s="9"/>
      <c r="J10141" s="9"/>
      <c r="K10141" s="9"/>
      <c r="L10141" s="9"/>
      <c r="V10141" s="16"/>
    </row>
    <row r="10142" spans="8:22" x14ac:dyDescent="0.2">
      <c r="H10142" s="8"/>
      <c r="I10142" s="9"/>
      <c r="J10142" s="9"/>
      <c r="K10142" s="9"/>
      <c r="L10142" s="9"/>
      <c r="V10142" s="16"/>
    </row>
    <row r="10143" spans="8:22" x14ac:dyDescent="0.2">
      <c r="H10143" s="8"/>
      <c r="I10143" s="9"/>
      <c r="J10143" s="9"/>
      <c r="K10143" s="9"/>
      <c r="L10143" s="9"/>
      <c r="V10143" s="16"/>
    </row>
    <row r="10144" spans="8:22" x14ac:dyDescent="0.2">
      <c r="H10144" s="8"/>
      <c r="I10144" s="9"/>
      <c r="J10144" s="9"/>
      <c r="K10144" s="9"/>
      <c r="L10144" s="9"/>
      <c r="V10144" s="16"/>
    </row>
    <row r="10145" spans="8:22" x14ac:dyDescent="0.2">
      <c r="H10145" s="8"/>
      <c r="I10145" s="9"/>
      <c r="J10145" s="9"/>
      <c r="K10145" s="9"/>
      <c r="L10145" s="9"/>
      <c r="V10145" s="16"/>
    </row>
    <row r="10146" spans="8:22" x14ac:dyDescent="0.2">
      <c r="H10146" s="8"/>
      <c r="I10146" s="9"/>
      <c r="J10146" s="9"/>
      <c r="K10146" s="9"/>
      <c r="L10146" s="9"/>
      <c r="V10146" s="16"/>
    </row>
    <row r="10147" spans="8:22" x14ac:dyDescent="0.2">
      <c r="H10147" s="8"/>
      <c r="I10147" s="9"/>
      <c r="J10147" s="9"/>
      <c r="K10147" s="9"/>
      <c r="L10147" s="9"/>
      <c r="V10147" s="16"/>
    </row>
    <row r="10148" spans="8:22" x14ac:dyDescent="0.2">
      <c r="H10148" s="8"/>
      <c r="I10148" s="9"/>
      <c r="J10148" s="9"/>
      <c r="K10148" s="9"/>
      <c r="L10148" s="9"/>
      <c r="V10148" s="16"/>
    </row>
    <row r="10149" spans="8:22" x14ac:dyDescent="0.2">
      <c r="H10149" s="8"/>
      <c r="I10149" s="9"/>
      <c r="J10149" s="9"/>
      <c r="K10149" s="9"/>
      <c r="L10149" s="9"/>
      <c r="V10149" s="16"/>
    </row>
    <row r="10150" spans="8:22" x14ac:dyDescent="0.2">
      <c r="H10150" s="8"/>
      <c r="I10150" s="9"/>
      <c r="J10150" s="9"/>
      <c r="K10150" s="9"/>
      <c r="L10150" s="9"/>
      <c r="V10150" s="16"/>
    </row>
    <row r="10151" spans="8:22" x14ac:dyDescent="0.2">
      <c r="H10151" s="8"/>
      <c r="I10151" s="9"/>
      <c r="J10151" s="9"/>
      <c r="K10151" s="9"/>
      <c r="L10151" s="9"/>
      <c r="V10151" s="16"/>
    </row>
    <row r="10152" spans="8:22" x14ac:dyDescent="0.2">
      <c r="H10152" s="8"/>
      <c r="I10152" s="9"/>
      <c r="J10152" s="9"/>
      <c r="K10152" s="9"/>
      <c r="L10152" s="9"/>
      <c r="V10152" s="16"/>
    </row>
    <row r="10153" spans="8:22" x14ac:dyDescent="0.2">
      <c r="H10153" s="8"/>
      <c r="I10153" s="9"/>
      <c r="J10153" s="9"/>
      <c r="K10153" s="9"/>
      <c r="L10153" s="9"/>
      <c r="V10153" s="16"/>
    </row>
    <row r="10154" spans="8:22" x14ac:dyDescent="0.2">
      <c r="H10154" s="8"/>
      <c r="I10154" s="9"/>
      <c r="J10154" s="9"/>
      <c r="K10154" s="9"/>
      <c r="L10154" s="9"/>
      <c r="V10154" s="16"/>
    </row>
    <row r="10155" spans="8:22" x14ac:dyDescent="0.2">
      <c r="H10155" s="8"/>
      <c r="I10155" s="9"/>
      <c r="J10155" s="9"/>
      <c r="K10155" s="9"/>
      <c r="L10155" s="9"/>
      <c r="V10155" s="16"/>
    </row>
    <row r="10156" spans="8:22" x14ac:dyDescent="0.2">
      <c r="H10156" s="8"/>
      <c r="I10156" s="9"/>
      <c r="J10156" s="9"/>
      <c r="K10156" s="9"/>
      <c r="L10156" s="9"/>
      <c r="V10156" s="16"/>
    </row>
    <row r="10157" spans="8:22" x14ac:dyDescent="0.2">
      <c r="H10157" s="8"/>
      <c r="I10157" s="9"/>
      <c r="J10157" s="9"/>
      <c r="K10157" s="9"/>
      <c r="L10157" s="9"/>
      <c r="V10157" s="16"/>
    </row>
    <row r="10158" spans="8:22" x14ac:dyDescent="0.2">
      <c r="H10158" s="8"/>
      <c r="I10158" s="9"/>
      <c r="J10158" s="9"/>
      <c r="K10158" s="9"/>
      <c r="L10158" s="9"/>
      <c r="V10158" s="16"/>
    </row>
    <row r="10159" spans="8:22" x14ac:dyDescent="0.2">
      <c r="H10159" s="8"/>
      <c r="I10159" s="9"/>
      <c r="J10159" s="9"/>
      <c r="K10159" s="9"/>
      <c r="L10159" s="9"/>
      <c r="V10159" s="16"/>
    </row>
    <row r="10160" spans="8:22" x14ac:dyDescent="0.2">
      <c r="H10160" s="8"/>
      <c r="I10160" s="9"/>
      <c r="J10160" s="9"/>
      <c r="K10160" s="9"/>
      <c r="L10160" s="9"/>
      <c r="V10160" s="16"/>
    </row>
    <row r="10161" spans="8:22" x14ac:dyDescent="0.2">
      <c r="H10161" s="8"/>
      <c r="I10161" s="9"/>
      <c r="J10161" s="9"/>
      <c r="K10161" s="9"/>
      <c r="L10161" s="9"/>
      <c r="V10161" s="16"/>
    </row>
    <row r="10162" spans="8:22" x14ac:dyDescent="0.2">
      <c r="H10162" s="8"/>
      <c r="I10162" s="9"/>
      <c r="J10162" s="9"/>
      <c r="K10162" s="9"/>
      <c r="L10162" s="9"/>
      <c r="V10162" s="16"/>
    </row>
    <row r="10163" spans="8:22" x14ac:dyDescent="0.2">
      <c r="H10163" s="8"/>
      <c r="I10163" s="9"/>
      <c r="J10163" s="9"/>
      <c r="K10163" s="9"/>
      <c r="L10163" s="9"/>
      <c r="V10163" s="16"/>
    </row>
    <row r="10164" spans="8:22" x14ac:dyDescent="0.2">
      <c r="H10164" s="8"/>
      <c r="I10164" s="9"/>
      <c r="J10164" s="9"/>
      <c r="K10164" s="9"/>
      <c r="L10164" s="9"/>
      <c r="V10164" s="16"/>
    </row>
    <row r="10165" spans="8:22" x14ac:dyDescent="0.2">
      <c r="H10165" s="8"/>
      <c r="I10165" s="9"/>
      <c r="J10165" s="9"/>
      <c r="K10165" s="9"/>
      <c r="L10165" s="9"/>
      <c r="V10165" s="16"/>
    </row>
    <row r="10166" spans="8:22" x14ac:dyDescent="0.2">
      <c r="H10166" s="8"/>
      <c r="I10166" s="9"/>
      <c r="J10166" s="9"/>
      <c r="K10166" s="9"/>
      <c r="L10166" s="9"/>
      <c r="V10166" s="16"/>
    </row>
    <row r="10167" spans="8:22" x14ac:dyDescent="0.2">
      <c r="H10167" s="8"/>
      <c r="I10167" s="9"/>
      <c r="J10167" s="9"/>
      <c r="K10167" s="9"/>
      <c r="L10167" s="9"/>
      <c r="V10167" s="16"/>
    </row>
    <row r="10168" spans="8:22" x14ac:dyDescent="0.2">
      <c r="H10168" s="8"/>
      <c r="I10168" s="9"/>
      <c r="J10168" s="9"/>
      <c r="K10168" s="9"/>
      <c r="L10168" s="9"/>
      <c r="V10168" s="16"/>
    </row>
    <row r="10169" spans="8:22" x14ac:dyDescent="0.2">
      <c r="H10169" s="8"/>
      <c r="I10169" s="9"/>
      <c r="J10169" s="9"/>
      <c r="K10169" s="9"/>
      <c r="L10169" s="9"/>
      <c r="V10169" s="16"/>
    </row>
    <row r="10170" spans="8:22" x14ac:dyDescent="0.2">
      <c r="H10170" s="8"/>
      <c r="I10170" s="9"/>
      <c r="J10170" s="9"/>
      <c r="K10170" s="9"/>
      <c r="L10170" s="9"/>
      <c r="V10170" s="16"/>
    </row>
    <row r="10171" spans="8:22" x14ac:dyDescent="0.2">
      <c r="H10171" s="8"/>
      <c r="I10171" s="9"/>
      <c r="J10171" s="9"/>
      <c r="K10171" s="9"/>
      <c r="L10171" s="9"/>
      <c r="V10171" s="16"/>
    </row>
    <row r="10172" spans="8:22" x14ac:dyDescent="0.2">
      <c r="H10172" s="8"/>
      <c r="I10172" s="9"/>
      <c r="J10172" s="9"/>
      <c r="K10172" s="9"/>
      <c r="L10172" s="9"/>
      <c r="V10172" s="16"/>
    </row>
    <row r="10173" spans="8:22" x14ac:dyDescent="0.2">
      <c r="H10173" s="8"/>
      <c r="I10173" s="9"/>
      <c r="J10173" s="9"/>
      <c r="K10173" s="9"/>
      <c r="L10173" s="9"/>
      <c r="V10173" s="16"/>
    </row>
    <row r="10174" spans="8:22" x14ac:dyDescent="0.2">
      <c r="H10174" s="8"/>
      <c r="I10174" s="9"/>
      <c r="J10174" s="9"/>
      <c r="K10174" s="9"/>
      <c r="L10174" s="9"/>
      <c r="V10174" s="16"/>
    </row>
    <row r="10175" spans="8:22" x14ac:dyDescent="0.2">
      <c r="H10175" s="8"/>
      <c r="I10175" s="9"/>
      <c r="J10175" s="9"/>
      <c r="K10175" s="9"/>
      <c r="L10175" s="9"/>
      <c r="V10175" s="16"/>
    </row>
    <row r="10176" spans="8:22" x14ac:dyDescent="0.2">
      <c r="H10176" s="8"/>
      <c r="I10176" s="9"/>
      <c r="J10176" s="9"/>
      <c r="K10176" s="9"/>
      <c r="L10176" s="9"/>
      <c r="V10176" s="16"/>
    </row>
    <row r="10177" spans="8:22" x14ac:dyDescent="0.2">
      <c r="H10177" s="8"/>
      <c r="I10177" s="9"/>
      <c r="J10177" s="9"/>
      <c r="K10177" s="9"/>
      <c r="L10177" s="9"/>
      <c r="V10177" s="16"/>
    </row>
    <row r="10178" spans="8:22" x14ac:dyDescent="0.2">
      <c r="H10178" s="8"/>
      <c r="I10178" s="9"/>
      <c r="J10178" s="9"/>
      <c r="K10178" s="9"/>
      <c r="L10178" s="9"/>
      <c r="V10178" s="16"/>
    </row>
    <row r="10179" spans="8:22" x14ac:dyDescent="0.2">
      <c r="H10179" s="8"/>
      <c r="I10179" s="9"/>
      <c r="J10179" s="9"/>
      <c r="K10179" s="9"/>
      <c r="L10179" s="9"/>
      <c r="V10179" s="16"/>
    </row>
    <row r="10180" spans="8:22" x14ac:dyDescent="0.2">
      <c r="H10180" s="8"/>
      <c r="I10180" s="9"/>
      <c r="J10180" s="9"/>
      <c r="K10180" s="9"/>
      <c r="L10180" s="9"/>
      <c r="V10180" s="16"/>
    </row>
    <row r="10181" spans="8:22" x14ac:dyDescent="0.2">
      <c r="H10181" s="8"/>
      <c r="I10181" s="9"/>
      <c r="J10181" s="9"/>
      <c r="K10181" s="9"/>
      <c r="L10181" s="9"/>
      <c r="V10181" s="16"/>
    </row>
    <row r="10182" spans="8:22" x14ac:dyDescent="0.2">
      <c r="H10182" s="8"/>
      <c r="I10182" s="9"/>
      <c r="J10182" s="9"/>
      <c r="K10182" s="9"/>
      <c r="L10182" s="9"/>
      <c r="V10182" s="16"/>
    </row>
    <row r="10183" spans="8:22" x14ac:dyDescent="0.2">
      <c r="H10183" s="8"/>
      <c r="I10183" s="9"/>
      <c r="J10183" s="9"/>
      <c r="K10183" s="9"/>
      <c r="L10183" s="9"/>
      <c r="V10183" s="16"/>
    </row>
    <row r="10184" spans="8:22" x14ac:dyDescent="0.2">
      <c r="H10184" s="8"/>
      <c r="I10184" s="9"/>
      <c r="J10184" s="9"/>
      <c r="K10184" s="9"/>
      <c r="L10184" s="9"/>
      <c r="V10184" s="16"/>
    </row>
    <row r="10185" spans="8:22" x14ac:dyDescent="0.2">
      <c r="H10185" s="8"/>
      <c r="I10185" s="9"/>
      <c r="J10185" s="9"/>
      <c r="K10185" s="9"/>
      <c r="L10185" s="9"/>
      <c r="V10185" s="16"/>
    </row>
    <row r="10186" spans="8:22" x14ac:dyDescent="0.2">
      <c r="H10186" s="8"/>
      <c r="I10186" s="9"/>
      <c r="J10186" s="9"/>
      <c r="K10186" s="9"/>
      <c r="L10186" s="9"/>
      <c r="V10186" s="16"/>
    </row>
    <row r="10187" spans="8:22" x14ac:dyDescent="0.2">
      <c r="H10187" s="8"/>
      <c r="I10187" s="9"/>
      <c r="J10187" s="9"/>
      <c r="K10187" s="9"/>
      <c r="L10187" s="9"/>
      <c r="V10187" s="16"/>
    </row>
    <row r="10188" spans="8:22" x14ac:dyDescent="0.2">
      <c r="H10188" s="8"/>
      <c r="I10188" s="9"/>
      <c r="J10188" s="9"/>
      <c r="K10188" s="9"/>
      <c r="L10188" s="9"/>
      <c r="V10188" s="16"/>
    </row>
    <row r="10189" spans="8:22" x14ac:dyDescent="0.2">
      <c r="H10189" s="8"/>
      <c r="I10189" s="9"/>
      <c r="J10189" s="9"/>
      <c r="K10189" s="9"/>
      <c r="L10189" s="9"/>
      <c r="V10189" s="16"/>
    </row>
    <row r="10190" spans="8:22" x14ac:dyDescent="0.2">
      <c r="H10190" s="8"/>
      <c r="I10190" s="9"/>
      <c r="J10190" s="9"/>
      <c r="K10190" s="9"/>
      <c r="L10190" s="9"/>
      <c r="V10190" s="16"/>
    </row>
    <row r="10191" spans="8:22" x14ac:dyDescent="0.2">
      <c r="H10191" s="8"/>
      <c r="I10191" s="9"/>
      <c r="J10191" s="9"/>
      <c r="K10191" s="9"/>
      <c r="L10191" s="9"/>
      <c r="V10191" s="16"/>
    </row>
    <row r="10192" spans="8:22" x14ac:dyDescent="0.2">
      <c r="H10192" s="8"/>
      <c r="I10192" s="9"/>
      <c r="J10192" s="9"/>
      <c r="K10192" s="9"/>
      <c r="L10192" s="9"/>
      <c r="V10192" s="16"/>
    </row>
    <row r="10193" spans="8:22" x14ac:dyDescent="0.2">
      <c r="H10193" s="8"/>
      <c r="I10193" s="9"/>
      <c r="J10193" s="9"/>
      <c r="K10193" s="9"/>
      <c r="L10193" s="9"/>
      <c r="V10193" s="16"/>
    </row>
    <row r="10194" spans="8:22" x14ac:dyDescent="0.2">
      <c r="H10194" s="8"/>
      <c r="I10194" s="9"/>
      <c r="J10194" s="9"/>
      <c r="K10194" s="9"/>
      <c r="L10194" s="9"/>
      <c r="V10194" s="16"/>
    </row>
    <row r="10195" spans="8:22" x14ac:dyDescent="0.2">
      <c r="H10195" s="8"/>
      <c r="I10195" s="9"/>
      <c r="J10195" s="9"/>
      <c r="K10195" s="9"/>
      <c r="L10195" s="9"/>
      <c r="V10195" s="16"/>
    </row>
    <row r="10196" spans="8:22" x14ac:dyDescent="0.2">
      <c r="H10196" s="8"/>
      <c r="I10196" s="9"/>
      <c r="J10196" s="9"/>
      <c r="K10196" s="9"/>
      <c r="L10196" s="9"/>
      <c r="V10196" s="16"/>
    </row>
    <row r="10197" spans="8:22" x14ac:dyDescent="0.2">
      <c r="H10197" s="8"/>
      <c r="I10197" s="9"/>
      <c r="J10197" s="9"/>
      <c r="K10197" s="9"/>
      <c r="L10197" s="9"/>
      <c r="V10197" s="16"/>
    </row>
    <row r="10198" spans="8:22" x14ac:dyDescent="0.2">
      <c r="H10198" s="8"/>
      <c r="I10198" s="9"/>
      <c r="J10198" s="9"/>
      <c r="K10198" s="9"/>
      <c r="L10198" s="9"/>
      <c r="V10198" s="16"/>
    </row>
    <row r="10199" spans="8:22" x14ac:dyDescent="0.2">
      <c r="H10199" s="8"/>
      <c r="I10199" s="9"/>
      <c r="J10199" s="9"/>
      <c r="K10199" s="9"/>
      <c r="L10199" s="9"/>
      <c r="V10199" s="16"/>
    </row>
    <row r="10200" spans="8:22" x14ac:dyDescent="0.2">
      <c r="H10200" s="8"/>
      <c r="I10200" s="9"/>
      <c r="J10200" s="9"/>
      <c r="K10200" s="9"/>
      <c r="L10200" s="9"/>
      <c r="V10200" s="16"/>
    </row>
    <row r="10201" spans="8:22" x14ac:dyDescent="0.2">
      <c r="H10201" s="8"/>
      <c r="I10201" s="9"/>
      <c r="J10201" s="9"/>
      <c r="K10201" s="9"/>
      <c r="L10201" s="9"/>
      <c r="V10201" s="16"/>
    </row>
    <row r="10202" spans="8:22" x14ac:dyDescent="0.2">
      <c r="H10202" s="8"/>
      <c r="I10202" s="9"/>
      <c r="J10202" s="9"/>
      <c r="K10202" s="9"/>
      <c r="L10202" s="9"/>
      <c r="V10202" s="16"/>
    </row>
    <row r="10203" spans="8:22" x14ac:dyDescent="0.2">
      <c r="H10203" s="8"/>
      <c r="I10203" s="9"/>
      <c r="J10203" s="9"/>
      <c r="K10203" s="9"/>
      <c r="L10203" s="9"/>
      <c r="V10203" s="16"/>
    </row>
    <row r="10204" spans="8:22" x14ac:dyDescent="0.2">
      <c r="H10204" s="8"/>
      <c r="I10204" s="9"/>
      <c r="J10204" s="9"/>
      <c r="K10204" s="9"/>
      <c r="L10204" s="9"/>
      <c r="V10204" s="16"/>
    </row>
    <row r="10205" spans="8:22" x14ac:dyDescent="0.2">
      <c r="H10205" s="8"/>
      <c r="I10205" s="9"/>
      <c r="J10205" s="9"/>
      <c r="K10205" s="9"/>
      <c r="L10205" s="9"/>
      <c r="V10205" s="16"/>
    </row>
    <row r="10206" spans="8:22" x14ac:dyDescent="0.2">
      <c r="H10206" s="8"/>
      <c r="I10206" s="9"/>
      <c r="J10206" s="9"/>
      <c r="K10206" s="9"/>
      <c r="L10206" s="9"/>
      <c r="V10206" s="16"/>
    </row>
    <row r="10207" spans="8:22" x14ac:dyDescent="0.2">
      <c r="H10207" s="8"/>
      <c r="I10207" s="9"/>
      <c r="J10207" s="9"/>
      <c r="K10207" s="9"/>
      <c r="L10207" s="9"/>
      <c r="V10207" s="16"/>
    </row>
    <row r="10208" spans="8:22" x14ac:dyDescent="0.2">
      <c r="H10208" s="8"/>
      <c r="I10208" s="9"/>
      <c r="J10208" s="9"/>
      <c r="K10208" s="9"/>
      <c r="L10208" s="9"/>
      <c r="V10208" s="16"/>
    </row>
    <row r="10209" spans="8:22" x14ac:dyDescent="0.2">
      <c r="H10209" s="8"/>
      <c r="I10209" s="9"/>
      <c r="J10209" s="9"/>
      <c r="K10209" s="9"/>
      <c r="L10209" s="9"/>
      <c r="V10209" s="16"/>
    </row>
    <row r="10210" spans="8:22" x14ac:dyDescent="0.2">
      <c r="H10210" s="8"/>
      <c r="I10210" s="9"/>
      <c r="J10210" s="9"/>
      <c r="K10210" s="9"/>
      <c r="L10210" s="9"/>
      <c r="V10210" s="16"/>
    </row>
    <row r="10211" spans="8:22" x14ac:dyDescent="0.2">
      <c r="H10211" s="8"/>
      <c r="I10211" s="9"/>
      <c r="J10211" s="9"/>
      <c r="K10211" s="9"/>
      <c r="L10211" s="9"/>
      <c r="V10211" s="16"/>
    </row>
    <row r="10212" spans="8:22" x14ac:dyDescent="0.2">
      <c r="H10212" s="8"/>
      <c r="I10212" s="9"/>
      <c r="J10212" s="9"/>
      <c r="K10212" s="9"/>
      <c r="L10212" s="9"/>
      <c r="V10212" s="16"/>
    </row>
    <row r="10213" spans="8:22" x14ac:dyDescent="0.2">
      <c r="H10213" s="8"/>
      <c r="I10213" s="9"/>
      <c r="J10213" s="9"/>
      <c r="K10213" s="9"/>
      <c r="L10213" s="9"/>
      <c r="V10213" s="16"/>
    </row>
    <row r="10214" spans="8:22" x14ac:dyDescent="0.2">
      <c r="H10214" s="8"/>
      <c r="I10214" s="9"/>
      <c r="J10214" s="9"/>
      <c r="K10214" s="9"/>
      <c r="L10214" s="9"/>
      <c r="V10214" s="16"/>
    </row>
    <row r="10215" spans="8:22" x14ac:dyDescent="0.2">
      <c r="H10215" s="8"/>
      <c r="I10215" s="9"/>
      <c r="J10215" s="9"/>
      <c r="K10215" s="9"/>
      <c r="L10215" s="9"/>
      <c r="V10215" s="16"/>
    </row>
    <row r="10216" spans="8:22" x14ac:dyDescent="0.2">
      <c r="H10216" s="8"/>
      <c r="I10216" s="9"/>
      <c r="J10216" s="9"/>
      <c r="K10216" s="9"/>
      <c r="L10216" s="9"/>
      <c r="V10216" s="16"/>
    </row>
    <row r="10217" spans="8:22" x14ac:dyDescent="0.2">
      <c r="H10217" s="8"/>
      <c r="I10217" s="9"/>
      <c r="J10217" s="9"/>
      <c r="K10217" s="9"/>
      <c r="L10217" s="9"/>
      <c r="V10217" s="16"/>
    </row>
    <row r="10218" spans="8:22" x14ac:dyDescent="0.2">
      <c r="H10218" s="8"/>
      <c r="I10218" s="9"/>
      <c r="J10218" s="9"/>
      <c r="K10218" s="9"/>
      <c r="L10218" s="9"/>
      <c r="V10218" s="16"/>
    </row>
    <row r="10219" spans="8:22" x14ac:dyDescent="0.2">
      <c r="H10219" s="8"/>
      <c r="I10219" s="9"/>
      <c r="J10219" s="9"/>
      <c r="K10219" s="9"/>
      <c r="L10219" s="9"/>
      <c r="V10219" s="16"/>
    </row>
    <row r="10220" spans="8:22" x14ac:dyDescent="0.2">
      <c r="H10220" s="8"/>
      <c r="I10220" s="9"/>
      <c r="J10220" s="9"/>
      <c r="K10220" s="9"/>
      <c r="L10220" s="9"/>
      <c r="V10220" s="16"/>
    </row>
    <row r="10221" spans="8:22" x14ac:dyDescent="0.2">
      <c r="H10221" s="8"/>
      <c r="I10221" s="9"/>
      <c r="J10221" s="9"/>
      <c r="K10221" s="9"/>
      <c r="L10221" s="9"/>
      <c r="V10221" s="16"/>
    </row>
    <row r="10222" spans="8:22" x14ac:dyDescent="0.2">
      <c r="H10222" s="8"/>
      <c r="I10222" s="9"/>
      <c r="J10222" s="9"/>
      <c r="K10222" s="9"/>
      <c r="L10222" s="9"/>
      <c r="V10222" s="16"/>
    </row>
    <row r="10223" spans="8:22" x14ac:dyDescent="0.2">
      <c r="H10223" s="8"/>
      <c r="I10223" s="9"/>
      <c r="J10223" s="9"/>
      <c r="K10223" s="9"/>
      <c r="L10223" s="9"/>
      <c r="V10223" s="16"/>
    </row>
    <row r="10224" spans="8:22" x14ac:dyDescent="0.2">
      <c r="H10224" s="8"/>
      <c r="I10224" s="9"/>
      <c r="J10224" s="9"/>
      <c r="K10224" s="9"/>
      <c r="L10224" s="9"/>
      <c r="V10224" s="16"/>
    </row>
    <row r="10225" spans="8:22" x14ac:dyDescent="0.2">
      <c r="H10225" s="8"/>
      <c r="I10225" s="9"/>
      <c r="J10225" s="9"/>
      <c r="K10225" s="9"/>
      <c r="L10225" s="9"/>
      <c r="V10225" s="16"/>
    </row>
    <row r="10226" spans="8:22" x14ac:dyDescent="0.2">
      <c r="H10226" s="8"/>
      <c r="I10226" s="9"/>
      <c r="J10226" s="9"/>
      <c r="K10226" s="9"/>
      <c r="L10226" s="9"/>
      <c r="V10226" s="16"/>
    </row>
    <row r="10227" spans="8:22" x14ac:dyDescent="0.2">
      <c r="H10227" s="8"/>
      <c r="I10227" s="9"/>
      <c r="J10227" s="9"/>
      <c r="K10227" s="9"/>
      <c r="L10227" s="9"/>
      <c r="V10227" s="16"/>
    </row>
    <row r="10228" spans="8:22" x14ac:dyDescent="0.2">
      <c r="H10228" s="8"/>
      <c r="I10228" s="9"/>
      <c r="J10228" s="9"/>
      <c r="K10228" s="9"/>
      <c r="L10228" s="9"/>
      <c r="V10228" s="16"/>
    </row>
    <row r="10229" spans="8:22" x14ac:dyDescent="0.2">
      <c r="H10229" s="8"/>
      <c r="I10229" s="9"/>
      <c r="J10229" s="9"/>
      <c r="K10229" s="9"/>
      <c r="L10229" s="9"/>
      <c r="V10229" s="16"/>
    </row>
    <row r="10230" spans="8:22" x14ac:dyDescent="0.2">
      <c r="H10230" s="8"/>
      <c r="I10230" s="9"/>
      <c r="J10230" s="9"/>
      <c r="K10230" s="9"/>
      <c r="L10230" s="9"/>
      <c r="V10230" s="16"/>
    </row>
    <row r="10231" spans="8:22" x14ac:dyDescent="0.2">
      <c r="H10231" s="8"/>
      <c r="I10231" s="9"/>
      <c r="J10231" s="9"/>
      <c r="K10231" s="9"/>
      <c r="L10231" s="9"/>
      <c r="V10231" s="16"/>
    </row>
    <row r="10232" spans="8:22" x14ac:dyDescent="0.2">
      <c r="H10232" s="8"/>
      <c r="I10232" s="9"/>
      <c r="J10232" s="9"/>
      <c r="K10232" s="9"/>
      <c r="L10232" s="9"/>
      <c r="V10232" s="16"/>
    </row>
    <row r="10233" spans="8:22" x14ac:dyDescent="0.2">
      <c r="H10233" s="8"/>
      <c r="I10233" s="9"/>
      <c r="J10233" s="9"/>
      <c r="K10233" s="9"/>
      <c r="L10233" s="9"/>
      <c r="V10233" s="16"/>
    </row>
    <row r="10234" spans="8:22" x14ac:dyDescent="0.2">
      <c r="H10234" s="8"/>
      <c r="I10234" s="9"/>
      <c r="J10234" s="9"/>
      <c r="K10234" s="9"/>
      <c r="L10234" s="9"/>
      <c r="V10234" s="16"/>
    </row>
    <row r="10235" spans="8:22" x14ac:dyDescent="0.2">
      <c r="H10235" s="8"/>
      <c r="I10235" s="9"/>
      <c r="J10235" s="9"/>
      <c r="K10235" s="9"/>
      <c r="L10235" s="9"/>
      <c r="V10235" s="16"/>
    </row>
    <row r="10236" spans="8:22" x14ac:dyDescent="0.2">
      <c r="H10236" s="8"/>
      <c r="I10236" s="9"/>
      <c r="J10236" s="9"/>
      <c r="K10236" s="9"/>
      <c r="L10236" s="9"/>
      <c r="V10236" s="16"/>
    </row>
    <row r="10237" spans="8:22" x14ac:dyDescent="0.2">
      <c r="H10237" s="8"/>
      <c r="I10237" s="9"/>
      <c r="J10237" s="9"/>
      <c r="K10237" s="9"/>
      <c r="L10237" s="9"/>
      <c r="V10237" s="16"/>
    </row>
    <row r="10238" spans="8:22" x14ac:dyDescent="0.2">
      <c r="H10238" s="8"/>
      <c r="I10238" s="9"/>
      <c r="J10238" s="9"/>
      <c r="K10238" s="9"/>
      <c r="L10238" s="9"/>
      <c r="V10238" s="16"/>
    </row>
    <row r="10239" spans="8:22" x14ac:dyDescent="0.2">
      <c r="H10239" s="8"/>
      <c r="I10239" s="9"/>
      <c r="J10239" s="9"/>
      <c r="K10239" s="9"/>
      <c r="L10239" s="9"/>
      <c r="V10239" s="16"/>
    </row>
    <row r="10240" spans="8:22" x14ac:dyDescent="0.2">
      <c r="H10240" s="8"/>
      <c r="I10240" s="9"/>
      <c r="J10240" s="9"/>
      <c r="K10240" s="9"/>
      <c r="L10240" s="9"/>
      <c r="V10240" s="16"/>
    </row>
    <row r="10241" spans="8:22" x14ac:dyDescent="0.2">
      <c r="H10241" s="8"/>
      <c r="I10241" s="9"/>
      <c r="J10241" s="9"/>
      <c r="K10241" s="9"/>
      <c r="L10241" s="9"/>
      <c r="V10241" s="16"/>
    </row>
    <row r="10242" spans="8:22" x14ac:dyDescent="0.2">
      <c r="H10242" s="8"/>
      <c r="I10242" s="9"/>
      <c r="J10242" s="9"/>
      <c r="K10242" s="9"/>
      <c r="L10242" s="9"/>
      <c r="V10242" s="16"/>
    </row>
    <row r="10243" spans="8:22" x14ac:dyDescent="0.2">
      <c r="H10243" s="8"/>
      <c r="I10243" s="9"/>
      <c r="J10243" s="9"/>
      <c r="K10243" s="9"/>
      <c r="L10243" s="9"/>
      <c r="V10243" s="16"/>
    </row>
    <row r="10244" spans="8:22" x14ac:dyDescent="0.2">
      <c r="H10244" s="8"/>
      <c r="I10244" s="9"/>
      <c r="J10244" s="9"/>
      <c r="K10244" s="9"/>
      <c r="L10244" s="9"/>
      <c r="V10244" s="16"/>
    </row>
    <row r="10245" spans="8:22" x14ac:dyDescent="0.2">
      <c r="H10245" s="8"/>
      <c r="I10245" s="9"/>
      <c r="J10245" s="9"/>
      <c r="K10245" s="9"/>
      <c r="L10245" s="9"/>
      <c r="V10245" s="16"/>
    </row>
    <row r="10246" spans="8:22" x14ac:dyDescent="0.2">
      <c r="H10246" s="8"/>
      <c r="I10246" s="9"/>
      <c r="J10246" s="9"/>
      <c r="K10246" s="9"/>
      <c r="L10246" s="9"/>
      <c r="V10246" s="16"/>
    </row>
    <row r="10247" spans="8:22" x14ac:dyDescent="0.2">
      <c r="H10247" s="8"/>
      <c r="I10247" s="9"/>
      <c r="J10247" s="9"/>
      <c r="K10247" s="9"/>
      <c r="L10247" s="9"/>
      <c r="V10247" s="16"/>
    </row>
    <row r="10248" spans="8:22" x14ac:dyDescent="0.2">
      <c r="H10248" s="8"/>
      <c r="I10248" s="9"/>
      <c r="J10248" s="9"/>
      <c r="K10248" s="9"/>
      <c r="L10248" s="9"/>
      <c r="V10248" s="16"/>
    </row>
    <row r="10249" spans="8:22" x14ac:dyDescent="0.2">
      <c r="H10249" s="8"/>
      <c r="I10249" s="9"/>
      <c r="J10249" s="9"/>
      <c r="K10249" s="9"/>
      <c r="L10249" s="9"/>
      <c r="V10249" s="16"/>
    </row>
    <row r="10250" spans="8:22" x14ac:dyDescent="0.2">
      <c r="H10250" s="8"/>
      <c r="I10250" s="9"/>
      <c r="J10250" s="9"/>
      <c r="K10250" s="9"/>
      <c r="L10250" s="9"/>
      <c r="V10250" s="16"/>
    </row>
    <row r="10251" spans="8:22" x14ac:dyDescent="0.2">
      <c r="H10251" s="8"/>
      <c r="I10251" s="9"/>
      <c r="J10251" s="9"/>
      <c r="K10251" s="9"/>
      <c r="L10251" s="9"/>
      <c r="V10251" s="16"/>
    </row>
    <row r="10252" spans="8:22" x14ac:dyDescent="0.2">
      <c r="H10252" s="8"/>
      <c r="I10252" s="9"/>
      <c r="J10252" s="9"/>
      <c r="K10252" s="9"/>
      <c r="L10252" s="9"/>
      <c r="V10252" s="16"/>
    </row>
    <row r="10253" spans="8:22" x14ac:dyDescent="0.2">
      <c r="H10253" s="8"/>
      <c r="I10253" s="9"/>
      <c r="J10253" s="9"/>
      <c r="K10253" s="9"/>
      <c r="L10253" s="9"/>
      <c r="V10253" s="16"/>
    </row>
    <row r="10254" spans="8:22" x14ac:dyDescent="0.2">
      <c r="H10254" s="8"/>
      <c r="I10254" s="9"/>
      <c r="J10254" s="9"/>
      <c r="K10254" s="9"/>
      <c r="L10254" s="9"/>
      <c r="V10254" s="16"/>
    </row>
    <row r="10255" spans="8:22" x14ac:dyDescent="0.2">
      <c r="H10255" s="8"/>
      <c r="I10255" s="9"/>
      <c r="J10255" s="9"/>
      <c r="K10255" s="9"/>
      <c r="L10255" s="9"/>
      <c r="V10255" s="16"/>
    </row>
    <row r="10256" spans="8:22" x14ac:dyDescent="0.2">
      <c r="H10256" s="8"/>
      <c r="I10256" s="9"/>
      <c r="J10256" s="9"/>
      <c r="K10256" s="9"/>
      <c r="L10256" s="9"/>
      <c r="V10256" s="16"/>
    </row>
    <row r="10257" spans="8:22" x14ac:dyDescent="0.2">
      <c r="H10257" s="8"/>
      <c r="I10257" s="9"/>
      <c r="J10257" s="9"/>
      <c r="K10257" s="9"/>
      <c r="L10257" s="9"/>
      <c r="V10257" s="16"/>
    </row>
    <row r="10258" spans="8:22" x14ac:dyDescent="0.2">
      <c r="H10258" s="8"/>
      <c r="I10258" s="9"/>
      <c r="J10258" s="9"/>
      <c r="K10258" s="9"/>
      <c r="L10258" s="9"/>
      <c r="V10258" s="16"/>
    </row>
    <row r="10259" spans="8:22" x14ac:dyDescent="0.2">
      <c r="H10259" s="8"/>
      <c r="I10259" s="9"/>
      <c r="J10259" s="9"/>
      <c r="K10259" s="9"/>
      <c r="L10259" s="9"/>
      <c r="V10259" s="16"/>
    </row>
    <row r="10260" spans="8:22" x14ac:dyDescent="0.2">
      <c r="H10260" s="8"/>
      <c r="I10260" s="9"/>
      <c r="J10260" s="9"/>
      <c r="K10260" s="9"/>
      <c r="L10260" s="9"/>
      <c r="V10260" s="16"/>
    </row>
    <row r="10261" spans="8:22" x14ac:dyDescent="0.2">
      <c r="H10261" s="8"/>
      <c r="I10261" s="9"/>
      <c r="J10261" s="9"/>
      <c r="K10261" s="9"/>
      <c r="L10261" s="9"/>
      <c r="V10261" s="16"/>
    </row>
    <row r="10262" spans="8:22" x14ac:dyDescent="0.2">
      <c r="H10262" s="8"/>
      <c r="I10262" s="9"/>
      <c r="J10262" s="9"/>
      <c r="K10262" s="9"/>
      <c r="L10262" s="9"/>
      <c r="V10262" s="16"/>
    </row>
    <row r="10263" spans="8:22" x14ac:dyDescent="0.2">
      <c r="H10263" s="8"/>
      <c r="I10263" s="9"/>
      <c r="J10263" s="9"/>
      <c r="K10263" s="9"/>
      <c r="L10263" s="9"/>
      <c r="V10263" s="16"/>
    </row>
    <row r="10264" spans="8:22" x14ac:dyDescent="0.2">
      <c r="H10264" s="8"/>
      <c r="I10264" s="9"/>
      <c r="J10264" s="9"/>
      <c r="K10264" s="9"/>
      <c r="L10264" s="9"/>
      <c r="V10264" s="16"/>
    </row>
    <row r="10265" spans="8:22" x14ac:dyDescent="0.2">
      <c r="H10265" s="8"/>
      <c r="I10265" s="9"/>
      <c r="J10265" s="9"/>
      <c r="K10265" s="9"/>
      <c r="L10265" s="9"/>
      <c r="V10265" s="16"/>
    </row>
    <row r="10266" spans="8:22" x14ac:dyDescent="0.2">
      <c r="H10266" s="8"/>
      <c r="I10266" s="9"/>
      <c r="J10266" s="9"/>
      <c r="K10266" s="9"/>
      <c r="L10266" s="9"/>
      <c r="V10266" s="16"/>
    </row>
    <row r="10267" spans="8:22" x14ac:dyDescent="0.2">
      <c r="H10267" s="8"/>
      <c r="I10267" s="9"/>
      <c r="J10267" s="9"/>
      <c r="K10267" s="9"/>
      <c r="L10267" s="9"/>
      <c r="V10267" s="16"/>
    </row>
    <row r="10268" spans="8:22" x14ac:dyDescent="0.2">
      <c r="H10268" s="8"/>
      <c r="I10268" s="9"/>
      <c r="J10268" s="9"/>
      <c r="K10268" s="9"/>
      <c r="L10268" s="9"/>
      <c r="V10268" s="16"/>
    </row>
    <row r="10269" spans="8:22" x14ac:dyDescent="0.2">
      <c r="H10269" s="8"/>
      <c r="I10269" s="9"/>
      <c r="J10269" s="9"/>
      <c r="K10269" s="9"/>
      <c r="L10269" s="9"/>
      <c r="V10269" s="16"/>
    </row>
    <row r="10270" spans="8:22" x14ac:dyDescent="0.2">
      <c r="H10270" s="8"/>
      <c r="I10270" s="9"/>
      <c r="J10270" s="9"/>
      <c r="K10270" s="9"/>
      <c r="L10270" s="9"/>
      <c r="V10270" s="16"/>
    </row>
    <row r="10271" spans="8:22" x14ac:dyDescent="0.2">
      <c r="H10271" s="8"/>
      <c r="I10271" s="9"/>
      <c r="J10271" s="9"/>
      <c r="K10271" s="9"/>
      <c r="L10271" s="9"/>
      <c r="V10271" s="16"/>
    </row>
    <row r="10272" spans="8:22" x14ac:dyDescent="0.2">
      <c r="H10272" s="8"/>
      <c r="I10272" s="9"/>
      <c r="J10272" s="9"/>
      <c r="K10272" s="9"/>
      <c r="L10272" s="9"/>
      <c r="V10272" s="16"/>
    </row>
    <row r="10273" spans="8:22" x14ac:dyDescent="0.2">
      <c r="H10273" s="8"/>
      <c r="I10273" s="9"/>
      <c r="J10273" s="9"/>
      <c r="K10273" s="9"/>
      <c r="L10273" s="9"/>
      <c r="V10273" s="16"/>
    </row>
    <row r="10274" spans="8:22" x14ac:dyDescent="0.2">
      <c r="H10274" s="8"/>
      <c r="I10274" s="9"/>
      <c r="J10274" s="9"/>
      <c r="K10274" s="9"/>
      <c r="L10274" s="9"/>
      <c r="V10274" s="16"/>
    </row>
    <row r="10275" spans="8:22" x14ac:dyDescent="0.2">
      <c r="H10275" s="8"/>
      <c r="I10275" s="9"/>
      <c r="J10275" s="9"/>
      <c r="K10275" s="9"/>
      <c r="L10275" s="9"/>
      <c r="V10275" s="16"/>
    </row>
    <row r="10276" spans="8:22" x14ac:dyDescent="0.2">
      <c r="H10276" s="8"/>
      <c r="I10276" s="9"/>
      <c r="J10276" s="9"/>
      <c r="K10276" s="9"/>
      <c r="L10276" s="9"/>
      <c r="V10276" s="16"/>
    </row>
    <row r="10277" spans="8:22" x14ac:dyDescent="0.2">
      <c r="H10277" s="8"/>
      <c r="I10277" s="9"/>
      <c r="J10277" s="9"/>
      <c r="K10277" s="9"/>
      <c r="L10277" s="9"/>
      <c r="V10277" s="16"/>
    </row>
    <row r="10278" spans="8:22" x14ac:dyDescent="0.2">
      <c r="H10278" s="8"/>
      <c r="I10278" s="9"/>
      <c r="J10278" s="9"/>
      <c r="K10278" s="9"/>
      <c r="L10278" s="9"/>
      <c r="V10278" s="16"/>
    </row>
    <row r="10279" spans="8:22" x14ac:dyDescent="0.2">
      <c r="H10279" s="8"/>
      <c r="I10279" s="9"/>
      <c r="J10279" s="9"/>
      <c r="K10279" s="9"/>
      <c r="L10279" s="9"/>
      <c r="V10279" s="16"/>
    </row>
    <row r="10280" spans="8:22" x14ac:dyDescent="0.2">
      <c r="H10280" s="8"/>
      <c r="I10280" s="9"/>
      <c r="J10280" s="9"/>
      <c r="K10280" s="9"/>
      <c r="L10280" s="9"/>
      <c r="V10280" s="16"/>
    </row>
    <row r="10281" spans="8:22" x14ac:dyDescent="0.2">
      <c r="H10281" s="8"/>
      <c r="I10281" s="9"/>
      <c r="J10281" s="9"/>
      <c r="K10281" s="9"/>
      <c r="L10281" s="9"/>
      <c r="V10281" s="16"/>
    </row>
    <row r="10282" spans="8:22" x14ac:dyDescent="0.2">
      <c r="H10282" s="8"/>
      <c r="I10282" s="9"/>
      <c r="J10282" s="9"/>
      <c r="K10282" s="9"/>
      <c r="L10282" s="9"/>
      <c r="V10282" s="16"/>
    </row>
    <row r="10283" spans="8:22" x14ac:dyDescent="0.2">
      <c r="H10283" s="8"/>
      <c r="I10283" s="9"/>
      <c r="J10283" s="9"/>
      <c r="K10283" s="9"/>
      <c r="L10283" s="9"/>
      <c r="V10283" s="16"/>
    </row>
    <row r="10284" spans="8:22" x14ac:dyDescent="0.2">
      <c r="H10284" s="8"/>
      <c r="I10284" s="9"/>
      <c r="J10284" s="9"/>
      <c r="K10284" s="9"/>
      <c r="L10284" s="9"/>
      <c r="V10284" s="16"/>
    </row>
    <row r="10285" spans="8:22" x14ac:dyDescent="0.2">
      <c r="H10285" s="8"/>
      <c r="I10285" s="9"/>
      <c r="J10285" s="9"/>
      <c r="K10285" s="9"/>
      <c r="L10285" s="9"/>
      <c r="V10285" s="16"/>
    </row>
    <row r="10286" spans="8:22" x14ac:dyDescent="0.2">
      <c r="H10286" s="8"/>
      <c r="I10286" s="9"/>
      <c r="J10286" s="9"/>
      <c r="K10286" s="9"/>
      <c r="L10286" s="9"/>
      <c r="V10286" s="16"/>
    </row>
    <row r="10287" spans="8:22" x14ac:dyDescent="0.2">
      <c r="H10287" s="8"/>
      <c r="I10287" s="9"/>
      <c r="J10287" s="9"/>
      <c r="K10287" s="9"/>
      <c r="L10287" s="9"/>
      <c r="V10287" s="16"/>
    </row>
    <row r="10288" spans="8:22" x14ac:dyDescent="0.2">
      <c r="H10288" s="8"/>
      <c r="I10288" s="9"/>
      <c r="J10288" s="9"/>
      <c r="K10288" s="9"/>
      <c r="L10288" s="9"/>
      <c r="V10288" s="16"/>
    </row>
    <row r="10289" spans="8:22" x14ac:dyDescent="0.2">
      <c r="H10289" s="8"/>
      <c r="I10289" s="9"/>
      <c r="J10289" s="9"/>
      <c r="K10289" s="9"/>
      <c r="L10289" s="9"/>
      <c r="V10289" s="16"/>
    </row>
    <row r="10290" spans="8:22" x14ac:dyDescent="0.2">
      <c r="H10290" s="8"/>
      <c r="I10290" s="9"/>
      <c r="J10290" s="9"/>
      <c r="K10290" s="9"/>
      <c r="L10290" s="9"/>
      <c r="V10290" s="16"/>
    </row>
    <row r="10291" spans="8:22" x14ac:dyDescent="0.2">
      <c r="H10291" s="8"/>
      <c r="I10291" s="9"/>
      <c r="J10291" s="9"/>
      <c r="K10291" s="9"/>
      <c r="L10291" s="9"/>
      <c r="V10291" s="16"/>
    </row>
    <row r="10292" spans="8:22" x14ac:dyDescent="0.2">
      <c r="H10292" s="8"/>
      <c r="I10292" s="9"/>
      <c r="J10292" s="9"/>
      <c r="K10292" s="9"/>
      <c r="L10292" s="9"/>
      <c r="V10292" s="16"/>
    </row>
    <row r="10293" spans="8:22" x14ac:dyDescent="0.2">
      <c r="H10293" s="8"/>
      <c r="I10293" s="9"/>
      <c r="J10293" s="9"/>
      <c r="K10293" s="9"/>
      <c r="L10293" s="9"/>
      <c r="V10293" s="16"/>
    </row>
    <row r="10294" spans="8:22" x14ac:dyDescent="0.2">
      <c r="H10294" s="8"/>
      <c r="I10294" s="9"/>
      <c r="J10294" s="9"/>
      <c r="K10294" s="9"/>
      <c r="L10294" s="9"/>
      <c r="V10294" s="16"/>
    </row>
    <row r="10295" spans="8:22" x14ac:dyDescent="0.2">
      <c r="H10295" s="8"/>
      <c r="I10295" s="9"/>
      <c r="J10295" s="9"/>
      <c r="K10295" s="9"/>
      <c r="L10295" s="9"/>
      <c r="V10295" s="16"/>
    </row>
    <row r="10296" spans="8:22" x14ac:dyDescent="0.2">
      <c r="H10296" s="8"/>
      <c r="I10296" s="9"/>
      <c r="J10296" s="9"/>
      <c r="K10296" s="9"/>
      <c r="L10296" s="9"/>
      <c r="V10296" s="16"/>
    </row>
    <row r="10297" spans="8:22" x14ac:dyDescent="0.2">
      <c r="H10297" s="8"/>
      <c r="I10297" s="9"/>
      <c r="J10297" s="9"/>
      <c r="K10297" s="9"/>
      <c r="L10297" s="9"/>
      <c r="V10297" s="16"/>
    </row>
    <row r="10298" spans="8:22" x14ac:dyDescent="0.2">
      <c r="H10298" s="8"/>
      <c r="I10298" s="9"/>
      <c r="J10298" s="9"/>
      <c r="K10298" s="9"/>
      <c r="L10298" s="9"/>
      <c r="V10298" s="16"/>
    </row>
    <row r="10299" spans="8:22" x14ac:dyDescent="0.2">
      <c r="H10299" s="8"/>
      <c r="I10299" s="9"/>
      <c r="J10299" s="9"/>
      <c r="K10299" s="9"/>
      <c r="L10299" s="9"/>
      <c r="V10299" s="16"/>
    </row>
    <row r="10300" spans="8:22" x14ac:dyDescent="0.2">
      <c r="H10300" s="8"/>
      <c r="I10300" s="9"/>
      <c r="J10300" s="9"/>
      <c r="K10300" s="9"/>
      <c r="L10300" s="9"/>
      <c r="V10300" s="16"/>
    </row>
    <row r="10301" spans="8:22" x14ac:dyDescent="0.2">
      <c r="H10301" s="8"/>
      <c r="I10301" s="9"/>
      <c r="J10301" s="9"/>
      <c r="K10301" s="9"/>
      <c r="L10301" s="9"/>
      <c r="V10301" s="16"/>
    </row>
    <row r="10302" spans="8:22" x14ac:dyDescent="0.2">
      <c r="H10302" s="8"/>
      <c r="I10302" s="9"/>
      <c r="J10302" s="9"/>
      <c r="K10302" s="9"/>
      <c r="L10302" s="9"/>
      <c r="V10302" s="16"/>
    </row>
    <row r="10303" spans="8:22" x14ac:dyDescent="0.2">
      <c r="H10303" s="8"/>
      <c r="I10303" s="9"/>
      <c r="J10303" s="9"/>
      <c r="K10303" s="9"/>
      <c r="L10303" s="9"/>
      <c r="V10303" s="16"/>
    </row>
    <row r="10304" spans="8:22" x14ac:dyDescent="0.2">
      <c r="H10304" s="8"/>
      <c r="I10304" s="9"/>
      <c r="J10304" s="9"/>
      <c r="K10304" s="9"/>
      <c r="L10304" s="9"/>
      <c r="V10304" s="16"/>
    </row>
    <row r="10305" spans="8:22" x14ac:dyDescent="0.2">
      <c r="H10305" s="8"/>
      <c r="I10305" s="9"/>
      <c r="J10305" s="9"/>
      <c r="K10305" s="9"/>
      <c r="L10305" s="9"/>
      <c r="V10305" s="16"/>
    </row>
    <row r="10306" spans="8:22" x14ac:dyDescent="0.2">
      <c r="H10306" s="8"/>
      <c r="I10306" s="9"/>
      <c r="J10306" s="9"/>
      <c r="K10306" s="9"/>
      <c r="L10306" s="9"/>
      <c r="V10306" s="16"/>
    </row>
    <row r="10307" spans="8:22" x14ac:dyDescent="0.2">
      <c r="H10307" s="8"/>
      <c r="I10307" s="9"/>
      <c r="J10307" s="9"/>
      <c r="K10307" s="9"/>
      <c r="L10307" s="9"/>
      <c r="V10307" s="16"/>
    </row>
    <row r="10308" spans="8:22" x14ac:dyDescent="0.2">
      <c r="H10308" s="8"/>
      <c r="I10308" s="9"/>
      <c r="J10308" s="9"/>
      <c r="K10308" s="9"/>
      <c r="L10308" s="9"/>
      <c r="V10308" s="16"/>
    </row>
    <row r="10309" spans="8:22" x14ac:dyDescent="0.2">
      <c r="H10309" s="8"/>
      <c r="I10309" s="9"/>
      <c r="J10309" s="9"/>
      <c r="K10309" s="9"/>
      <c r="L10309" s="9"/>
      <c r="V10309" s="16"/>
    </row>
    <row r="10310" spans="8:22" x14ac:dyDescent="0.2">
      <c r="H10310" s="8"/>
      <c r="I10310" s="9"/>
      <c r="J10310" s="9"/>
      <c r="K10310" s="9"/>
      <c r="L10310" s="9"/>
      <c r="V10310" s="16"/>
    </row>
    <row r="10311" spans="8:22" x14ac:dyDescent="0.2">
      <c r="H10311" s="8"/>
      <c r="I10311" s="9"/>
      <c r="J10311" s="9"/>
      <c r="K10311" s="9"/>
      <c r="L10311" s="9"/>
      <c r="V10311" s="16"/>
    </row>
    <row r="10312" spans="8:22" x14ac:dyDescent="0.2">
      <c r="H10312" s="8"/>
      <c r="I10312" s="9"/>
      <c r="J10312" s="9"/>
      <c r="K10312" s="9"/>
      <c r="L10312" s="9"/>
      <c r="V10312" s="16"/>
    </row>
    <row r="10313" spans="8:22" x14ac:dyDescent="0.2">
      <c r="H10313" s="8"/>
      <c r="I10313" s="9"/>
      <c r="J10313" s="9"/>
      <c r="K10313" s="9"/>
      <c r="L10313" s="9"/>
      <c r="V10313" s="16"/>
    </row>
    <row r="10314" spans="8:22" x14ac:dyDescent="0.2">
      <c r="H10314" s="8"/>
      <c r="I10314" s="9"/>
      <c r="J10314" s="9"/>
      <c r="K10314" s="9"/>
      <c r="L10314" s="9"/>
      <c r="V10314" s="16"/>
    </row>
    <row r="10315" spans="8:22" x14ac:dyDescent="0.2">
      <c r="H10315" s="8"/>
      <c r="I10315" s="9"/>
      <c r="J10315" s="9"/>
      <c r="K10315" s="9"/>
      <c r="L10315" s="9"/>
      <c r="V10315" s="16"/>
    </row>
    <row r="10316" spans="8:22" x14ac:dyDescent="0.2">
      <c r="H10316" s="8"/>
      <c r="I10316" s="9"/>
      <c r="J10316" s="9"/>
      <c r="K10316" s="9"/>
      <c r="L10316" s="9"/>
      <c r="V10316" s="16"/>
    </row>
    <row r="10317" spans="8:22" x14ac:dyDescent="0.2">
      <c r="H10317" s="8"/>
      <c r="I10317" s="9"/>
      <c r="J10317" s="9"/>
      <c r="K10317" s="9"/>
      <c r="L10317" s="9"/>
      <c r="V10317" s="16"/>
    </row>
    <row r="10318" spans="8:22" x14ac:dyDescent="0.2">
      <c r="H10318" s="8"/>
      <c r="I10318" s="9"/>
      <c r="J10318" s="9"/>
      <c r="K10318" s="9"/>
      <c r="L10318" s="9"/>
      <c r="V10318" s="16"/>
    </row>
    <row r="10319" spans="8:22" x14ac:dyDescent="0.2">
      <c r="H10319" s="8"/>
      <c r="I10319" s="9"/>
      <c r="J10319" s="9"/>
      <c r="K10319" s="9"/>
      <c r="L10319" s="9"/>
      <c r="V10319" s="16"/>
    </row>
    <row r="10320" spans="8:22" x14ac:dyDescent="0.2">
      <c r="H10320" s="8"/>
      <c r="I10320" s="9"/>
      <c r="J10320" s="9"/>
      <c r="K10320" s="9"/>
      <c r="L10320" s="9"/>
      <c r="V10320" s="16"/>
    </row>
    <row r="10321" spans="8:22" x14ac:dyDescent="0.2">
      <c r="H10321" s="8"/>
      <c r="I10321" s="9"/>
      <c r="J10321" s="9"/>
      <c r="K10321" s="9"/>
      <c r="L10321" s="9"/>
      <c r="V10321" s="16"/>
    </row>
    <row r="10322" spans="8:22" x14ac:dyDescent="0.2">
      <c r="H10322" s="8"/>
      <c r="I10322" s="9"/>
      <c r="J10322" s="9"/>
      <c r="K10322" s="9"/>
      <c r="L10322" s="9"/>
      <c r="V10322" s="16"/>
    </row>
    <row r="10323" spans="8:22" x14ac:dyDescent="0.2">
      <c r="H10323" s="8"/>
      <c r="I10323" s="9"/>
      <c r="J10323" s="9"/>
      <c r="K10323" s="9"/>
      <c r="L10323" s="9"/>
      <c r="V10323" s="16"/>
    </row>
    <row r="10324" spans="8:22" x14ac:dyDescent="0.2">
      <c r="H10324" s="8"/>
      <c r="I10324" s="9"/>
      <c r="J10324" s="9"/>
      <c r="K10324" s="9"/>
      <c r="L10324" s="9"/>
      <c r="V10324" s="16"/>
    </row>
    <row r="10325" spans="8:22" x14ac:dyDescent="0.2">
      <c r="H10325" s="8"/>
      <c r="I10325" s="9"/>
      <c r="J10325" s="9"/>
      <c r="K10325" s="9"/>
      <c r="L10325" s="9"/>
      <c r="V10325" s="16"/>
    </row>
    <row r="10326" spans="8:22" x14ac:dyDescent="0.2">
      <c r="H10326" s="8"/>
      <c r="I10326" s="9"/>
      <c r="J10326" s="9"/>
      <c r="K10326" s="9"/>
      <c r="L10326" s="9"/>
      <c r="V10326" s="16"/>
    </row>
    <row r="10327" spans="8:22" x14ac:dyDescent="0.2">
      <c r="H10327" s="8"/>
      <c r="I10327" s="9"/>
      <c r="J10327" s="9"/>
      <c r="K10327" s="9"/>
      <c r="L10327" s="9"/>
      <c r="V10327" s="16"/>
    </row>
    <row r="10328" spans="8:22" x14ac:dyDescent="0.2">
      <c r="H10328" s="8"/>
      <c r="I10328" s="9"/>
      <c r="J10328" s="9"/>
      <c r="K10328" s="9"/>
      <c r="L10328" s="9"/>
      <c r="V10328" s="16"/>
    </row>
    <row r="10329" spans="8:22" x14ac:dyDescent="0.2">
      <c r="H10329" s="8"/>
      <c r="I10329" s="9"/>
      <c r="J10329" s="9"/>
      <c r="K10329" s="9"/>
      <c r="L10329" s="9"/>
      <c r="V10329" s="16"/>
    </row>
    <row r="10330" spans="8:22" x14ac:dyDescent="0.2">
      <c r="H10330" s="8"/>
      <c r="I10330" s="9"/>
      <c r="J10330" s="9"/>
      <c r="K10330" s="9"/>
      <c r="L10330" s="9"/>
      <c r="V10330" s="16"/>
    </row>
    <row r="10331" spans="8:22" x14ac:dyDescent="0.2">
      <c r="H10331" s="8"/>
      <c r="I10331" s="9"/>
      <c r="J10331" s="9"/>
      <c r="K10331" s="9"/>
      <c r="L10331" s="9"/>
      <c r="V10331" s="16"/>
    </row>
    <row r="10332" spans="8:22" x14ac:dyDescent="0.2">
      <c r="H10332" s="8"/>
      <c r="I10332" s="9"/>
      <c r="J10332" s="9"/>
      <c r="K10332" s="9"/>
      <c r="L10332" s="9"/>
      <c r="V10332" s="16"/>
    </row>
    <row r="10333" spans="8:22" x14ac:dyDescent="0.2">
      <c r="H10333" s="8"/>
      <c r="I10333" s="9"/>
      <c r="J10333" s="9"/>
      <c r="K10333" s="9"/>
      <c r="L10333" s="9"/>
      <c r="V10333" s="16"/>
    </row>
    <row r="10334" spans="8:22" x14ac:dyDescent="0.2">
      <c r="H10334" s="8"/>
      <c r="I10334" s="9"/>
      <c r="J10334" s="9"/>
      <c r="K10334" s="9"/>
      <c r="L10334" s="9"/>
      <c r="V10334" s="16"/>
    </row>
    <row r="10335" spans="8:22" x14ac:dyDescent="0.2">
      <c r="H10335" s="8"/>
      <c r="I10335" s="9"/>
      <c r="J10335" s="9"/>
      <c r="K10335" s="9"/>
      <c r="L10335" s="9"/>
      <c r="V10335" s="16"/>
    </row>
    <row r="10336" spans="8:22" x14ac:dyDescent="0.2">
      <c r="H10336" s="8"/>
      <c r="I10336" s="9"/>
      <c r="J10336" s="9"/>
      <c r="K10336" s="9"/>
      <c r="L10336" s="9"/>
      <c r="V10336" s="16"/>
    </row>
    <row r="10337" spans="8:22" x14ac:dyDescent="0.2">
      <c r="H10337" s="8"/>
      <c r="I10337" s="9"/>
      <c r="J10337" s="9"/>
      <c r="K10337" s="9"/>
      <c r="L10337" s="9"/>
      <c r="V10337" s="16"/>
    </row>
    <row r="10338" spans="8:22" x14ac:dyDescent="0.2">
      <c r="H10338" s="8"/>
      <c r="I10338" s="9"/>
      <c r="J10338" s="9"/>
      <c r="K10338" s="9"/>
      <c r="L10338" s="9"/>
      <c r="V10338" s="16"/>
    </row>
    <row r="10339" spans="8:22" x14ac:dyDescent="0.2">
      <c r="H10339" s="8"/>
      <c r="I10339" s="9"/>
      <c r="J10339" s="9"/>
      <c r="K10339" s="9"/>
      <c r="L10339" s="9"/>
      <c r="V10339" s="16"/>
    </row>
    <row r="10340" spans="8:22" x14ac:dyDescent="0.2">
      <c r="H10340" s="8"/>
      <c r="I10340" s="9"/>
      <c r="J10340" s="9"/>
      <c r="K10340" s="9"/>
      <c r="L10340" s="9"/>
      <c r="V10340" s="16"/>
    </row>
    <row r="10341" spans="8:22" x14ac:dyDescent="0.2">
      <c r="H10341" s="8"/>
      <c r="I10341" s="9"/>
      <c r="J10341" s="9"/>
      <c r="K10341" s="9"/>
      <c r="L10341" s="9"/>
      <c r="V10341" s="16"/>
    </row>
    <row r="10342" spans="8:22" x14ac:dyDescent="0.2">
      <c r="H10342" s="8"/>
      <c r="I10342" s="9"/>
      <c r="J10342" s="9"/>
      <c r="K10342" s="9"/>
      <c r="L10342" s="9"/>
      <c r="V10342" s="16"/>
    </row>
    <row r="10343" spans="8:22" x14ac:dyDescent="0.2">
      <c r="H10343" s="8"/>
      <c r="I10343" s="9"/>
      <c r="J10343" s="9"/>
      <c r="K10343" s="9"/>
      <c r="L10343" s="9"/>
      <c r="V10343" s="16"/>
    </row>
    <row r="10344" spans="8:22" x14ac:dyDescent="0.2">
      <c r="H10344" s="8"/>
      <c r="I10344" s="9"/>
      <c r="J10344" s="9"/>
      <c r="K10344" s="9"/>
      <c r="L10344" s="9"/>
      <c r="V10344" s="16"/>
    </row>
    <row r="10345" spans="8:22" x14ac:dyDescent="0.2">
      <c r="H10345" s="8"/>
      <c r="I10345" s="9"/>
      <c r="J10345" s="9"/>
      <c r="K10345" s="9"/>
      <c r="L10345" s="9"/>
      <c r="V10345" s="16"/>
    </row>
    <row r="10346" spans="8:22" x14ac:dyDescent="0.2">
      <c r="H10346" s="8"/>
      <c r="I10346" s="9"/>
      <c r="J10346" s="9"/>
      <c r="K10346" s="9"/>
      <c r="L10346" s="9"/>
      <c r="V10346" s="16"/>
    </row>
    <row r="10347" spans="8:22" x14ac:dyDescent="0.2">
      <c r="H10347" s="8"/>
      <c r="I10347" s="9"/>
      <c r="J10347" s="9"/>
      <c r="K10347" s="9"/>
      <c r="L10347" s="9"/>
      <c r="V10347" s="16"/>
    </row>
    <row r="10348" spans="8:22" x14ac:dyDescent="0.2">
      <c r="H10348" s="8"/>
      <c r="I10348" s="9"/>
      <c r="J10348" s="9"/>
      <c r="K10348" s="9"/>
      <c r="L10348" s="9"/>
      <c r="V10348" s="16"/>
    </row>
    <row r="10349" spans="8:22" x14ac:dyDescent="0.2">
      <c r="H10349" s="8"/>
      <c r="I10349" s="9"/>
      <c r="J10349" s="9"/>
      <c r="K10349" s="9"/>
      <c r="L10349" s="9"/>
      <c r="V10349" s="16"/>
    </row>
    <row r="10350" spans="8:22" x14ac:dyDescent="0.2">
      <c r="H10350" s="8"/>
      <c r="I10350" s="9"/>
      <c r="J10350" s="9"/>
      <c r="K10350" s="9"/>
      <c r="L10350" s="9"/>
      <c r="V10350" s="16"/>
    </row>
    <row r="10351" spans="8:22" x14ac:dyDescent="0.2">
      <c r="H10351" s="8"/>
      <c r="I10351" s="9"/>
      <c r="J10351" s="9"/>
      <c r="K10351" s="9"/>
      <c r="L10351" s="9"/>
      <c r="V10351" s="16"/>
    </row>
    <row r="10352" spans="8:22" x14ac:dyDescent="0.2">
      <c r="H10352" s="8"/>
      <c r="I10352" s="9"/>
      <c r="J10352" s="9"/>
      <c r="K10352" s="9"/>
      <c r="L10352" s="9"/>
      <c r="V10352" s="16"/>
    </row>
    <row r="10353" spans="8:22" x14ac:dyDescent="0.2">
      <c r="H10353" s="8"/>
      <c r="I10353" s="9"/>
      <c r="J10353" s="9"/>
      <c r="K10353" s="9"/>
      <c r="L10353" s="9"/>
      <c r="V10353" s="16"/>
    </row>
    <row r="10354" spans="8:22" x14ac:dyDescent="0.2">
      <c r="H10354" s="8"/>
      <c r="I10354" s="9"/>
      <c r="J10354" s="9"/>
      <c r="K10354" s="9"/>
      <c r="L10354" s="9"/>
      <c r="V10354" s="16"/>
    </row>
    <row r="10355" spans="8:22" x14ac:dyDescent="0.2">
      <c r="H10355" s="8"/>
      <c r="I10355" s="9"/>
      <c r="J10355" s="9"/>
      <c r="K10355" s="9"/>
      <c r="L10355" s="9"/>
      <c r="V10355" s="16"/>
    </row>
    <row r="10356" spans="8:22" x14ac:dyDescent="0.2">
      <c r="H10356" s="8"/>
      <c r="I10356" s="9"/>
      <c r="J10356" s="9"/>
      <c r="K10356" s="9"/>
      <c r="L10356" s="9"/>
      <c r="V10356" s="16"/>
    </row>
    <row r="10357" spans="8:22" x14ac:dyDescent="0.2">
      <c r="H10357" s="8"/>
      <c r="I10357" s="9"/>
      <c r="J10357" s="9"/>
      <c r="K10357" s="9"/>
      <c r="L10357" s="9"/>
      <c r="V10357" s="16"/>
    </row>
    <row r="10358" spans="8:22" x14ac:dyDescent="0.2">
      <c r="H10358" s="8"/>
      <c r="I10358" s="9"/>
      <c r="J10358" s="9"/>
      <c r="K10358" s="9"/>
      <c r="L10358" s="9"/>
      <c r="V10358" s="16"/>
    </row>
    <row r="10359" spans="8:22" x14ac:dyDescent="0.2">
      <c r="H10359" s="8"/>
      <c r="I10359" s="9"/>
      <c r="J10359" s="9"/>
      <c r="K10359" s="9"/>
      <c r="L10359" s="9"/>
      <c r="V10359" s="16"/>
    </row>
    <row r="10360" spans="8:22" x14ac:dyDescent="0.2">
      <c r="H10360" s="8"/>
      <c r="I10360" s="9"/>
      <c r="J10360" s="9"/>
      <c r="K10360" s="9"/>
      <c r="L10360" s="9"/>
      <c r="V10360" s="16"/>
    </row>
    <row r="10361" spans="8:22" x14ac:dyDescent="0.2">
      <c r="H10361" s="8"/>
      <c r="I10361" s="9"/>
      <c r="J10361" s="9"/>
      <c r="K10361" s="9"/>
      <c r="L10361" s="9"/>
      <c r="V10361" s="16"/>
    </row>
    <row r="10362" spans="8:22" x14ac:dyDescent="0.2">
      <c r="H10362" s="8"/>
      <c r="I10362" s="9"/>
      <c r="J10362" s="9"/>
      <c r="K10362" s="9"/>
      <c r="L10362" s="9"/>
      <c r="V10362" s="16"/>
    </row>
    <row r="10363" spans="8:22" x14ac:dyDescent="0.2">
      <c r="H10363" s="8"/>
      <c r="I10363" s="9"/>
      <c r="J10363" s="9"/>
      <c r="K10363" s="9"/>
      <c r="L10363" s="9"/>
      <c r="V10363" s="16"/>
    </row>
    <row r="10364" spans="8:22" x14ac:dyDescent="0.2">
      <c r="H10364" s="8"/>
      <c r="I10364" s="9"/>
      <c r="J10364" s="9"/>
      <c r="K10364" s="9"/>
      <c r="L10364" s="9"/>
      <c r="V10364" s="16"/>
    </row>
    <row r="10365" spans="8:22" x14ac:dyDescent="0.2">
      <c r="H10365" s="8"/>
      <c r="I10365" s="9"/>
      <c r="J10365" s="9"/>
      <c r="K10365" s="9"/>
      <c r="L10365" s="9"/>
      <c r="V10365" s="16"/>
    </row>
    <row r="10366" spans="8:22" x14ac:dyDescent="0.2">
      <c r="H10366" s="8"/>
      <c r="I10366" s="9"/>
      <c r="J10366" s="9"/>
      <c r="K10366" s="9"/>
      <c r="L10366" s="9"/>
      <c r="V10366" s="16"/>
    </row>
    <row r="10367" spans="8:22" x14ac:dyDescent="0.2">
      <c r="H10367" s="8"/>
      <c r="I10367" s="9"/>
      <c r="J10367" s="9"/>
      <c r="K10367" s="9"/>
      <c r="L10367" s="9"/>
      <c r="V10367" s="16"/>
    </row>
    <row r="10368" spans="8:22" x14ac:dyDescent="0.2">
      <c r="H10368" s="8"/>
      <c r="I10368" s="9"/>
      <c r="J10368" s="9"/>
      <c r="K10368" s="9"/>
      <c r="L10368" s="9"/>
      <c r="V10368" s="16"/>
    </row>
    <row r="10369" spans="8:22" x14ac:dyDescent="0.2">
      <c r="H10369" s="8"/>
      <c r="I10369" s="9"/>
      <c r="J10369" s="9"/>
      <c r="K10369" s="9"/>
      <c r="L10369" s="9"/>
      <c r="V10369" s="16"/>
    </row>
    <row r="10370" spans="8:22" x14ac:dyDescent="0.2">
      <c r="H10370" s="8"/>
      <c r="I10370" s="9"/>
      <c r="J10370" s="9"/>
      <c r="K10370" s="9"/>
      <c r="L10370" s="9"/>
      <c r="V10370" s="16"/>
    </row>
    <row r="10371" spans="8:22" x14ac:dyDescent="0.2">
      <c r="H10371" s="8"/>
      <c r="I10371" s="9"/>
      <c r="J10371" s="9"/>
      <c r="K10371" s="9"/>
      <c r="L10371" s="9"/>
      <c r="V10371" s="16"/>
    </row>
    <row r="10372" spans="8:22" x14ac:dyDescent="0.2">
      <c r="H10372" s="8"/>
      <c r="I10372" s="9"/>
      <c r="J10372" s="9"/>
      <c r="K10372" s="9"/>
      <c r="L10372" s="9"/>
      <c r="V10372" s="16"/>
    </row>
    <row r="10373" spans="8:22" x14ac:dyDescent="0.2">
      <c r="H10373" s="8"/>
      <c r="I10373" s="9"/>
      <c r="J10373" s="9"/>
      <c r="K10373" s="9"/>
      <c r="L10373" s="9"/>
      <c r="V10373" s="16"/>
    </row>
    <row r="10374" spans="8:22" x14ac:dyDescent="0.2">
      <c r="H10374" s="8"/>
      <c r="I10374" s="9"/>
      <c r="J10374" s="9"/>
      <c r="K10374" s="9"/>
      <c r="L10374" s="9"/>
      <c r="V10374" s="16"/>
    </row>
    <row r="10375" spans="8:22" x14ac:dyDescent="0.2">
      <c r="H10375" s="8"/>
      <c r="I10375" s="9"/>
      <c r="J10375" s="9"/>
      <c r="K10375" s="9"/>
      <c r="L10375" s="9"/>
      <c r="V10375" s="16"/>
    </row>
    <row r="10376" spans="8:22" x14ac:dyDescent="0.2">
      <c r="H10376" s="8"/>
      <c r="I10376" s="9"/>
      <c r="J10376" s="9"/>
      <c r="K10376" s="9"/>
      <c r="L10376" s="9"/>
      <c r="V10376" s="16"/>
    </row>
    <row r="10377" spans="8:22" x14ac:dyDescent="0.2">
      <c r="H10377" s="8"/>
      <c r="I10377" s="9"/>
      <c r="J10377" s="9"/>
      <c r="K10377" s="9"/>
      <c r="L10377" s="9"/>
      <c r="V10377" s="16"/>
    </row>
    <row r="10378" spans="8:22" x14ac:dyDescent="0.2">
      <c r="H10378" s="8"/>
      <c r="I10378" s="9"/>
      <c r="J10378" s="9"/>
      <c r="K10378" s="9"/>
      <c r="L10378" s="9"/>
      <c r="V10378" s="16"/>
    </row>
    <row r="10379" spans="8:22" x14ac:dyDescent="0.2">
      <c r="H10379" s="8"/>
      <c r="I10379" s="9"/>
      <c r="J10379" s="9"/>
      <c r="K10379" s="9"/>
      <c r="L10379" s="9"/>
      <c r="V10379" s="16"/>
    </row>
    <row r="10380" spans="8:22" x14ac:dyDescent="0.2">
      <c r="H10380" s="8"/>
      <c r="I10380" s="9"/>
      <c r="J10380" s="9"/>
      <c r="K10380" s="9"/>
      <c r="L10380" s="9"/>
      <c r="V10380" s="16"/>
    </row>
    <row r="10381" spans="8:22" x14ac:dyDescent="0.2">
      <c r="H10381" s="8"/>
      <c r="I10381" s="9"/>
      <c r="J10381" s="9"/>
      <c r="K10381" s="9"/>
      <c r="L10381" s="9"/>
      <c r="V10381" s="16"/>
    </row>
    <row r="10382" spans="8:22" x14ac:dyDescent="0.2">
      <c r="H10382" s="8"/>
      <c r="I10382" s="9"/>
      <c r="J10382" s="9"/>
      <c r="K10382" s="9"/>
      <c r="L10382" s="9"/>
      <c r="V10382" s="16"/>
    </row>
    <row r="10383" spans="8:22" x14ac:dyDescent="0.2">
      <c r="H10383" s="8"/>
      <c r="I10383" s="9"/>
      <c r="J10383" s="9"/>
      <c r="K10383" s="9"/>
      <c r="L10383" s="9"/>
      <c r="V10383" s="16"/>
    </row>
    <row r="10384" spans="8:22" x14ac:dyDescent="0.2">
      <c r="H10384" s="8"/>
      <c r="I10384" s="9"/>
      <c r="J10384" s="9"/>
      <c r="K10384" s="9"/>
      <c r="L10384" s="9"/>
      <c r="V10384" s="16"/>
    </row>
    <row r="10385" spans="8:22" x14ac:dyDescent="0.2">
      <c r="H10385" s="8"/>
      <c r="I10385" s="9"/>
      <c r="J10385" s="9"/>
      <c r="K10385" s="9"/>
      <c r="L10385" s="9"/>
      <c r="V10385" s="16"/>
    </row>
    <row r="10386" spans="8:22" x14ac:dyDescent="0.2">
      <c r="H10386" s="8"/>
      <c r="I10386" s="9"/>
      <c r="J10386" s="9"/>
      <c r="K10386" s="9"/>
      <c r="L10386" s="9"/>
      <c r="V10386" s="16"/>
    </row>
    <row r="10387" spans="8:22" x14ac:dyDescent="0.2">
      <c r="H10387" s="8"/>
      <c r="I10387" s="9"/>
      <c r="J10387" s="9"/>
      <c r="K10387" s="9"/>
      <c r="L10387" s="9"/>
      <c r="V10387" s="16"/>
    </row>
    <row r="10388" spans="8:22" x14ac:dyDescent="0.2">
      <c r="H10388" s="8"/>
      <c r="I10388" s="9"/>
      <c r="J10388" s="9"/>
      <c r="K10388" s="9"/>
      <c r="L10388" s="9"/>
      <c r="V10388" s="16"/>
    </row>
    <row r="10389" spans="8:22" x14ac:dyDescent="0.2">
      <c r="H10389" s="8"/>
      <c r="I10389" s="9"/>
      <c r="J10389" s="9"/>
      <c r="K10389" s="9"/>
      <c r="L10389" s="9"/>
      <c r="V10389" s="16"/>
    </row>
    <row r="10390" spans="8:22" x14ac:dyDescent="0.2">
      <c r="H10390" s="8"/>
      <c r="I10390" s="9"/>
      <c r="J10390" s="9"/>
      <c r="K10390" s="9"/>
      <c r="L10390" s="9"/>
      <c r="V10390" s="16"/>
    </row>
    <row r="10391" spans="8:22" x14ac:dyDescent="0.2">
      <c r="H10391" s="8"/>
      <c r="I10391" s="9"/>
      <c r="J10391" s="9"/>
      <c r="K10391" s="9"/>
      <c r="L10391" s="9"/>
      <c r="V10391" s="16"/>
    </row>
    <row r="10392" spans="8:22" x14ac:dyDescent="0.2">
      <c r="H10392" s="8"/>
      <c r="I10392" s="9"/>
      <c r="J10392" s="9"/>
      <c r="K10392" s="9"/>
      <c r="L10392" s="9"/>
      <c r="V10392" s="16"/>
    </row>
    <row r="10393" spans="8:22" x14ac:dyDescent="0.2">
      <c r="H10393" s="8"/>
      <c r="I10393" s="9"/>
      <c r="J10393" s="9"/>
      <c r="K10393" s="9"/>
      <c r="L10393" s="9"/>
      <c r="V10393" s="16"/>
    </row>
    <row r="10394" spans="8:22" x14ac:dyDescent="0.2">
      <c r="H10394" s="8"/>
      <c r="I10394" s="9"/>
      <c r="J10394" s="9"/>
      <c r="K10394" s="9"/>
      <c r="L10394" s="9"/>
      <c r="V10394" s="16"/>
    </row>
    <row r="10395" spans="8:22" x14ac:dyDescent="0.2">
      <c r="H10395" s="8"/>
      <c r="I10395" s="9"/>
      <c r="J10395" s="9"/>
      <c r="K10395" s="9"/>
      <c r="L10395" s="9"/>
      <c r="V10395" s="16"/>
    </row>
    <row r="10396" spans="8:22" x14ac:dyDescent="0.2">
      <c r="H10396" s="8"/>
      <c r="I10396" s="9"/>
      <c r="J10396" s="9"/>
      <c r="K10396" s="9"/>
      <c r="L10396" s="9"/>
      <c r="V10396" s="16"/>
    </row>
    <row r="10397" spans="8:22" x14ac:dyDescent="0.2">
      <c r="H10397" s="8"/>
      <c r="I10397" s="9"/>
      <c r="J10397" s="9"/>
      <c r="K10397" s="9"/>
      <c r="L10397" s="9"/>
      <c r="V10397" s="16"/>
    </row>
    <row r="10398" spans="8:22" x14ac:dyDescent="0.2">
      <c r="H10398" s="8"/>
      <c r="I10398" s="9"/>
      <c r="J10398" s="9"/>
      <c r="K10398" s="9"/>
      <c r="L10398" s="9"/>
      <c r="V10398" s="16"/>
    </row>
    <row r="10399" spans="8:22" x14ac:dyDescent="0.2">
      <c r="H10399" s="8"/>
      <c r="I10399" s="9"/>
      <c r="J10399" s="9"/>
      <c r="K10399" s="9"/>
      <c r="L10399" s="9"/>
      <c r="V10399" s="16"/>
    </row>
    <row r="10400" spans="8:22" x14ac:dyDescent="0.2">
      <c r="H10400" s="8"/>
      <c r="I10400" s="9"/>
      <c r="J10400" s="9"/>
      <c r="K10400" s="9"/>
      <c r="L10400" s="9"/>
      <c r="V10400" s="16"/>
    </row>
    <row r="10401" spans="8:22" x14ac:dyDescent="0.2">
      <c r="H10401" s="8"/>
      <c r="I10401" s="9"/>
      <c r="J10401" s="9"/>
      <c r="K10401" s="9"/>
      <c r="L10401" s="9"/>
      <c r="V10401" s="16"/>
    </row>
    <row r="10402" spans="8:22" x14ac:dyDescent="0.2">
      <c r="H10402" s="8"/>
      <c r="I10402" s="9"/>
      <c r="J10402" s="9"/>
      <c r="K10402" s="9"/>
      <c r="L10402" s="9"/>
      <c r="V10402" s="16"/>
    </row>
    <row r="10403" spans="8:22" x14ac:dyDescent="0.2">
      <c r="H10403" s="8"/>
      <c r="I10403" s="9"/>
      <c r="J10403" s="9"/>
      <c r="K10403" s="9"/>
      <c r="L10403" s="9"/>
      <c r="V10403" s="16"/>
    </row>
    <row r="10404" spans="8:22" x14ac:dyDescent="0.2">
      <c r="H10404" s="8"/>
      <c r="I10404" s="9"/>
      <c r="J10404" s="9"/>
      <c r="K10404" s="9"/>
      <c r="L10404" s="9"/>
      <c r="V10404" s="16"/>
    </row>
    <row r="10405" spans="8:22" x14ac:dyDescent="0.2">
      <c r="H10405" s="8"/>
      <c r="I10405" s="9"/>
      <c r="J10405" s="9"/>
      <c r="K10405" s="9"/>
      <c r="L10405" s="9"/>
      <c r="V10405" s="16"/>
    </row>
    <row r="10406" spans="8:22" x14ac:dyDescent="0.2">
      <c r="H10406" s="8"/>
      <c r="I10406" s="9"/>
      <c r="J10406" s="9"/>
      <c r="K10406" s="9"/>
      <c r="L10406" s="9"/>
      <c r="V10406" s="16"/>
    </row>
    <row r="10407" spans="8:22" x14ac:dyDescent="0.2">
      <c r="H10407" s="8"/>
      <c r="I10407" s="9"/>
      <c r="J10407" s="9"/>
      <c r="K10407" s="9"/>
      <c r="L10407" s="9"/>
      <c r="V10407" s="16"/>
    </row>
    <row r="10408" spans="8:22" x14ac:dyDescent="0.2">
      <c r="H10408" s="8"/>
      <c r="I10408" s="9"/>
      <c r="J10408" s="9"/>
      <c r="K10408" s="9"/>
      <c r="L10408" s="9"/>
      <c r="V10408" s="16"/>
    </row>
    <row r="10409" spans="8:22" x14ac:dyDescent="0.2">
      <c r="H10409" s="8"/>
      <c r="I10409" s="9"/>
      <c r="J10409" s="9"/>
      <c r="K10409" s="9"/>
      <c r="L10409" s="9"/>
      <c r="V10409" s="16"/>
    </row>
    <row r="10410" spans="8:22" x14ac:dyDescent="0.2">
      <c r="H10410" s="8"/>
      <c r="I10410" s="9"/>
      <c r="J10410" s="9"/>
      <c r="K10410" s="9"/>
      <c r="L10410" s="9"/>
      <c r="V10410" s="16"/>
    </row>
    <row r="10411" spans="8:22" x14ac:dyDescent="0.2">
      <c r="H10411" s="8"/>
      <c r="I10411" s="9"/>
      <c r="J10411" s="9"/>
      <c r="K10411" s="9"/>
      <c r="L10411" s="9"/>
      <c r="V10411" s="16"/>
    </row>
    <row r="10412" spans="8:22" x14ac:dyDescent="0.2">
      <c r="H10412" s="8"/>
      <c r="I10412" s="9"/>
      <c r="J10412" s="9"/>
      <c r="K10412" s="9"/>
      <c r="L10412" s="9"/>
      <c r="V10412" s="16"/>
    </row>
    <row r="10413" spans="8:22" x14ac:dyDescent="0.2">
      <c r="H10413" s="8"/>
      <c r="I10413" s="9"/>
      <c r="J10413" s="9"/>
      <c r="K10413" s="9"/>
      <c r="L10413" s="9"/>
      <c r="V10413" s="16"/>
    </row>
    <row r="10414" spans="8:22" x14ac:dyDescent="0.2">
      <c r="H10414" s="8"/>
      <c r="I10414" s="9"/>
      <c r="J10414" s="9"/>
      <c r="K10414" s="9"/>
      <c r="L10414" s="9"/>
      <c r="V10414" s="16"/>
    </row>
    <row r="10415" spans="8:22" x14ac:dyDescent="0.2">
      <c r="H10415" s="8"/>
      <c r="I10415" s="9"/>
      <c r="J10415" s="9"/>
      <c r="K10415" s="9"/>
      <c r="L10415" s="9"/>
      <c r="V10415" s="16"/>
    </row>
    <row r="10416" spans="8:22" x14ac:dyDescent="0.2">
      <c r="H10416" s="8"/>
      <c r="I10416" s="9"/>
      <c r="J10416" s="9"/>
      <c r="K10416" s="9"/>
      <c r="L10416" s="9"/>
      <c r="V10416" s="16"/>
    </row>
    <row r="10417" spans="8:22" x14ac:dyDescent="0.2">
      <c r="H10417" s="8"/>
      <c r="I10417" s="9"/>
      <c r="J10417" s="9"/>
      <c r="K10417" s="9"/>
      <c r="L10417" s="9"/>
      <c r="V10417" s="16"/>
    </row>
    <row r="10418" spans="8:22" x14ac:dyDescent="0.2">
      <c r="H10418" s="8"/>
      <c r="I10418" s="9"/>
      <c r="J10418" s="9"/>
      <c r="K10418" s="9"/>
      <c r="L10418" s="9"/>
      <c r="V10418" s="16"/>
    </row>
    <row r="10419" spans="8:22" x14ac:dyDescent="0.2">
      <c r="H10419" s="8"/>
      <c r="I10419" s="9"/>
      <c r="J10419" s="9"/>
      <c r="K10419" s="9"/>
      <c r="L10419" s="9"/>
      <c r="V10419" s="16"/>
    </row>
    <row r="10420" spans="8:22" x14ac:dyDescent="0.2">
      <c r="H10420" s="8"/>
      <c r="I10420" s="9"/>
      <c r="J10420" s="9"/>
      <c r="K10420" s="9"/>
      <c r="L10420" s="9"/>
      <c r="V10420" s="16"/>
    </row>
    <row r="10421" spans="8:22" x14ac:dyDescent="0.2">
      <c r="H10421" s="8"/>
      <c r="I10421" s="9"/>
      <c r="J10421" s="9"/>
      <c r="K10421" s="9"/>
      <c r="L10421" s="9"/>
      <c r="V10421" s="16"/>
    </row>
    <row r="10422" spans="8:22" x14ac:dyDescent="0.2">
      <c r="H10422" s="8"/>
      <c r="I10422" s="9"/>
      <c r="J10422" s="9"/>
      <c r="K10422" s="9"/>
      <c r="L10422" s="9"/>
      <c r="V10422" s="16"/>
    </row>
    <row r="10423" spans="8:22" x14ac:dyDescent="0.2">
      <c r="H10423" s="8"/>
      <c r="I10423" s="9"/>
      <c r="J10423" s="9"/>
      <c r="K10423" s="9"/>
      <c r="L10423" s="9"/>
      <c r="V10423" s="16"/>
    </row>
    <row r="10424" spans="8:22" x14ac:dyDescent="0.2">
      <c r="H10424" s="8"/>
      <c r="I10424" s="9"/>
      <c r="J10424" s="9"/>
      <c r="K10424" s="9"/>
      <c r="L10424" s="9"/>
      <c r="V10424" s="16"/>
    </row>
    <row r="10425" spans="8:22" x14ac:dyDescent="0.2">
      <c r="H10425" s="8"/>
      <c r="I10425" s="9"/>
      <c r="J10425" s="9"/>
      <c r="K10425" s="9"/>
      <c r="L10425" s="9"/>
      <c r="V10425" s="16"/>
    </row>
    <row r="10426" spans="8:22" x14ac:dyDescent="0.2">
      <c r="H10426" s="8"/>
      <c r="I10426" s="9"/>
      <c r="J10426" s="9"/>
      <c r="K10426" s="9"/>
      <c r="L10426" s="9"/>
      <c r="V10426" s="16"/>
    </row>
    <row r="10427" spans="8:22" x14ac:dyDescent="0.2">
      <c r="H10427" s="8"/>
      <c r="I10427" s="9"/>
      <c r="J10427" s="9"/>
      <c r="K10427" s="9"/>
      <c r="L10427" s="9"/>
      <c r="V10427" s="16"/>
    </row>
    <row r="10428" spans="8:22" x14ac:dyDescent="0.2">
      <c r="H10428" s="8"/>
      <c r="I10428" s="9"/>
      <c r="J10428" s="9"/>
      <c r="K10428" s="9"/>
      <c r="L10428" s="9"/>
      <c r="V10428" s="16"/>
    </row>
    <row r="10429" spans="8:22" x14ac:dyDescent="0.2">
      <c r="H10429" s="8"/>
      <c r="I10429" s="9"/>
      <c r="J10429" s="9"/>
      <c r="K10429" s="9"/>
      <c r="L10429" s="9"/>
      <c r="V10429" s="16"/>
    </row>
    <row r="10430" spans="8:22" x14ac:dyDescent="0.2">
      <c r="H10430" s="8"/>
      <c r="I10430" s="9"/>
      <c r="J10430" s="9"/>
      <c r="K10430" s="9"/>
      <c r="L10430" s="9"/>
      <c r="V10430" s="16"/>
    </row>
    <row r="10431" spans="8:22" x14ac:dyDescent="0.2">
      <c r="H10431" s="8"/>
      <c r="I10431" s="9"/>
      <c r="J10431" s="9"/>
      <c r="K10431" s="9"/>
      <c r="L10431" s="9"/>
      <c r="V10431" s="16"/>
    </row>
    <row r="10432" spans="8:22" x14ac:dyDescent="0.2">
      <c r="H10432" s="8"/>
      <c r="I10432" s="9"/>
      <c r="J10432" s="9"/>
      <c r="K10432" s="9"/>
      <c r="L10432" s="9"/>
      <c r="V10432" s="16"/>
    </row>
    <row r="10433" spans="8:22" x14ac:dyDescent="0.2">
      <c r="H10433" s="8"/>
      <c r="I10433" s="9"/>
      <c r="J10433" s="9"/>
      <c r="K10433" s="9"/>
      <c r="L10433" s="9"/>
      <c r="V10433" s="16"/>
    </row>
    <row r="10434" spans="8:22" x14ac:dyDescent="0.2">
      <c r="H10434" s="8"/>
      <c r="I10434" s="9"/>
      <c r="J10434" s="9"/>
      <c r="K10434" s="9"/>
      <c r="L10434" s="9"/>
      <c r="V10434" s="16"/>
    </row>
    <row r="10435" spans="8:22" x14ac:dyDescent="0.2">
      <c r="H10435" s="8"/>
      <c r="I10435" s="9"/>
      <c r="J10435" s="9"/>
      <c r="K10435" s="9"/>
      <c r="L10435" s="9"/>
      <c r="V10435" s="16"/>
    </row>
    <row r="10436" spans="8:22" x14ac:dyDescent="0.2">
      <c r="H10436" s="8"/>
      <c r="I10436" s="9"/>
      <c r="J10436" s="9"/>
      <c r="K10436" s="9"/>
      <c r="L10436" s="9"/>
      <c r="V10436" s="16"/>
    </row>
    <row r="10437" spans="8:22" x14ac:dyDescent="0.2">
      <c r="H10437" s="8"/>
      <c r="I10437" s="9"/>
      <c r="J10437" s="9"/>
      <c r="K10437" s="9"/>
      <c r="L10437" s="9"/>
      <c r="V10437" s="16"/>
    </row>
    <row r="10438" spans="8:22" x14ac:dyDescent="0.2">
      <c r="H10438" s="8"/>
      <c r="I10438" s="9"/>
      <c r="J10438" s="9"/>
      <c r="K10438" s="9"/>
      <c r="L10438" s="9"/>
      <c r="V10438" s="16"/>
    </row>
    <row r="10439" spans="8:22" x14ac:dyDescent="0.2">
      <c r="H10439" s="8"/>
      <c r="I10439" s="9"/>
      <c r="J10439" s="9"/>
      <c r="K10439" s="9"/>
      <c r="L10439" s="9"/>
      <c r="V10439" s="16"/>
    </row>
    <row r="10440" spans="8:22" x14ac:dyDescent="0.2">
      <c r="H10440" s="8"/>
      <c r="I10440" s="9"/>
      <c r="J10440" s="9"/>
      <c r="K10440" s="9"/>
      <c r="L10440" s="9"/>
      <c r="V10440" s="16"/>
    </row>
    <row r="10441" spans="8:22" x14ac:dyDescent="0.2">
      <c r="H10441" s="8"/>
      <c r="I10441" s="9"/>
      <c r="J10441" s="9"/>
      <c r="K10441" s="9"/>
      <c r="L10441" s="9"/>
      <c r="V10441" s="16"/>
    </row>
    <row r="10442" spans="8:22" x14ac:dyDescent="0.2">
      <c r="H10442" s="8"/>
      <c r="I10442" s="9"/>
      <c r="J10442" s="9"/>
      <c r="K10442" s="9"/>
      <c r="L10442" s="9"/>
      <c r="V10442" s="16"/>
    </row>
    <row r="10443" spans="8:22" x14ac:dyDescent="0.2">
      <c r="H10443" s="8"/>
      <c r="I10443" s="9"/>
      <c r="J10443" s="9"/>
      <c r="K10443" s="9"/>
      <c r="L10443" s="9"/>
      <c r="V10443" s="16"/>
    </row>
    <row r="10444" spans="8:22" x14ac:dyDescent="0.2">
      <c r="H10444" s="8"/>
      <c r="I10444" s="9"/>
      <c r="J10444" s="9"/>
      <c r="K10444" s="9"/>
      <c r="L10444" s="9"/>
      <c r="V10444" s="16"/>
    </row>
    <row r="10445" spans="8:22" x14ac:dyDescent="0.2">
      <c r="H10445" s="8"/>
      <c r="I10445" s="9"/>
      <c r="J10445" s="9"/>
      <c r="K10445" s="9"/>
      <c r="L10445" s="9"/>
      <c r="V10445" s="16"/>
    </row>
    <row r="10446" spans="8:22" x14ac:dyDescent="0.2">
      <c r="H10446" s="8"/>
      <c r="I10446" s="9"/>
      <c r="J10446" s="9"/>
      <c r="K10446" s="9"/>
      <c r="L10446" s="9"/>
      <c r="V10446" s="16"/>
    </row>
    <row r="10447" spans="8:22" x14ac:dyDescent="0.2">
      <c r="H10447" s="8"/>
      <c r="I10447" s="9"/>
      <c r="J10447" s="9"/>
      <c r="K10447" s="9"/>
      <c r="L10447" s="9"/>
      <c r="V10447" s="16"/>
    </row>
    <row r="10448" spans="8:22" x14ac:dyDescent="0.2">
      <c r="H10448" s="8"/>
      <c r="I10448" s="9"/>
      <c r="J10448" s="9"/>
      <c r="K10448" s="9"/>
      <c r="L10448" s="9"/>
      <c r="V10448" s="16"/>
    </row>
    <row r="10449" spans="8:22" x14ac:dyDescent="0.2">
      <c r="H10449" s="8"/>
      <c r="I10449" s="9"/>
      <c r="J10449" s="9"/>
      <c r="K10449" s="9"/>
      <c r="L10449" s="9"/>
      <c r="V10449" s="16"/>
    </row>
    <row r="10450" spans="8:22" x14ac:dyDescent="0.2">
      <c r="H10450" s="8"/>
      <c r="I10450" s="9"/>
      <c r="J10450" s="9"/>
      <c r="K10450" s="9"/>
      <c r="L10450" s="9"/>
      <c r="V10450" s="16"/>
    </row>
    <row r="10451" spans="8:22" x14ac:dyDescent="0.2">
      <c r="H10451" s="8"/>
      <c r="I10451" s="9"/>
      <c r="J10451" s="9"/>
      <c r="K10451" s="9"/>
      <c r="L10451" s="9"/>
      <c r="V10451" s="16"/>
    </row>
    <row r="10452" spans="8:22" x14ac:dyDescent="0.2">
      <c r="H10452" s="8"/>
      <c r="I10452" s="9"/>
      <c r="J10452" s="9"/>
      <c r="K10452" s="9"/>
      <c r="L10452" s="9"/>
      <c r="V10452" s="16"/>
    </row>
    <row r="10453" spans="8:22" x14ac:dyDescent="0.2">
      <c r="H10453" s="8"/>
      <c r="I10453" s="9"/>
      <c r="J10453" s="9"/>
      <c r="K10453" s="9"/>
      <c r="L10453" s="9"/>
      <c r="V10453" s="16"/>
    </row>
    <row r="10454" spans="8:22" x14ac:dyDescent="0.2">
      <c r="H10454" s="8"/>
      <c r="I10454" s="9"/>
      <c r="J10454" s="9"/>
      <c r="K10454" s="9"/>
      <c r="L10454" s="9"/>
      <c r="V10454" s="16"/>
    </row>
    <row r="10455" spans="8:22" x14ac:dyDescent="0.2">
      <c r="H10455" s="8"/>
      <c r="I10455" s="9"/>
      <c r="J10455" s="9"/>
      <c r="K10455" s="9"/>
      <c r="L10455" s="9"/>
      <c r="V10455" s="16"/>
    </row>
    <row r="10456" spans="8:22" x14ac:dyDescent="0.2">
      <c r="H10456" s="8"/>
      <c r="I10456" s="9"/>
      <c r="J10456" s="9"/>
      <c r="K10456" s="9"/>
      <c r="L10456" s="9"/>
      <c r="V10456" s="16"/>
    </row>
    <row r="10457" spans="8:22" x14ac:dyDescent="0.2">
      <c r="H10457" s="8"/>
      <c r="I10457" s="9"/>
      <c r="J10457" s="9"/>
      <c r="K10457" s="9"/>
      <c r="L10457" s="9"/>
      <c r="V10457" s="16"/>
    </row>
    <row r="10458" spans="8:22" x14ac:dyDescent="0.2">
      <c r="H10458" s="8"/>
      <c r="I10458" s="9"/>
      <c r="J10458" s="9"/>
      <c r="K10458" s="9"/>
      <c r="L10458" s="9"/>
      <c r="V10458" s="16"/>
    </row>
    <row r="10459" spans="8:22" x14ac:dyDescent="0.2">
      <c r="H10459" s="8"/>
      <c r="I10459" s="9"/>
      <c r="J10459" s="9"/>
      <c r="K10459" s="9"/>
      <c r="L10459" s="9"/>
      <c r="V10459" s="16"/>
    </row>
    <row r="10460" spans="8:22" x14ac:dyDescent="0.2">
      <c r="H10460" s="8"/>
      <c r="I10460" s="9"/>
      <c r="J10460" s="9"/>
      <c r="K10460" s="9"/>
      <c r="L10460" s="9"/>
      <c r="V10460" s="16"/>
    </row>
    <row r="10461" spans="8:22" x14ac:dyDescent="0.2">
      <c r="H10461" s="8"/>
      <c r="I10461" s="9"/>
      <c r="J10461" s="9"/>
      <c r="K10461" s="9"/>
      <c r="L10461" s="9"/>
      <c r="V10461" s="16"/>
    </row>
    <row r="10462" spans="8:22" x14ac:dyDescent="0.2">
      <c r="H10462" s="8"/>
      <c r="I10462" s="9"/>
      <c r="J10462" s="9"/>
      <c r="K10462" s="9"/>
      <c r="L10462" s="9"/>
      <c r="V10462" s="16"/>
    </row>
    <row r="10463" spans="8:22" x14ac:dyDescent="0.2">
      <c r="H10463" s="8"/>
      <c r="I10463" s="9"/>
      <c r="J10463" s="9"/>
      <c r="K10463" s="9"/>
      <c r="L10463" s="9"/>
      <c r="V10463" s="16"/>
    </row>
    <row r="10464" spans="8:22" x14ac:dyDescent="0.2">
      <c r="H10464" s="8"/>
      <c r="I10464" s="9"/>
      <c r="J10464" s="9"/>
      <c r="K10464" s="9"/>
      <c r="L10464" s="9"/>
      <c r="V10464" s="16"/>
    </row>
    <row r="10465" spans="8:22" x14ac:dyDescent="0.2">
      <c r="H10465" s="8"/>
      <c r="I10465" s="9"/>
      <c r="J10465" s="9"/>
      <c r="K10465" s="9"/>
      <c r="L10465" s="9"/>
      <c r="V10465" s="16"/>
    </row>
    <row r="10466" spans="8:22" x14ac:dyDescent="0.2">
      <c r="H10466" s="8"/>
      <c r="I10466" s="9"/>
      <c r="J10466" s="9"/>
      <c r="K10466" s="9"/>
      <c r="L10466" s="9"/>
      <c r="V10466" s="16"/>
    </row>
    <row r="10467" spans="8:22" x14ac:dyDescent="0.2">
      <c r="H10467" s="8"/>
      <c r="I10467" s="9"/>
      <c r="J10467" s="9"/>
      <c r="K10467" s="9"/>
      <c r="L10467" s="9"/>
      <c r="V10467" s="16"/>
    </row>
    <row r="10468" spans="8:22" x14ac:dyDescent="0.2">
      <c r="H10468" s="8"/>
      <c r="I10468" s="9"/>
      <c r="J10468" s="9"/>
      <c r="K10468" s="9"/>
      <c r="L10468" s="9"/>
      <c r="V10468" s="16"/>
    </row>
    <row r="10469" spans="8:22" x14ac:dyDescent="0.2">
      <c r="H10469" s="8"/>
      <c r="I10469" s="9"/>
      <c r="J10469" s="9"/>
      <c r="K10469" s="9"/>
      <c r="L10469" s="9"/>
      <c r="V10469" s="16"/>
    </row>
    <row r="10470" spans="8:22" x14ac:dyDescent="0.2">
      <c r="H10470" s="8"/>
      <c r="I10470" s="9"/>
      <c r="J10470" s="9"/>
      <c r="K10470" s="9"/>
      <c r="L10470" s="9"/>
      <c r="V10470" s="16"/>
    </row>
    <row r="10471" spans="8:22" x14ac:dyDescent="0.2">
      <c r="H10471" s="8"/>
      <c r="I10471" s="9"/>
      <c r="J10471" s="9"/>
      <c r="K10471" s="9"/>
      <c r="L10471" s="9"/>
      <c r="V10471" s="16"/>
    </row>
    <row r="10472" spans="8:22" x14ac:dyDescent="0.2">
      <c r="H10472" s="8"/>
      <c r="I10472" s="9"/>
      <c r="J10472" s="9"/>
      <c r="K10472" s="9"/>
      <c r="L10472" s="9"/>
      <c r="V10472" s="16"/>
    </row>
    <row r="10473" spans="8:22" x14ac:dyDescent="0.2">
      <c r="H10473" s="8"/>
      <c r="I10473" s="9"/>
      <c r="J10473" s="9"/>
      <c r="K10473" s="9"/>
      <c r="L10473" s="9"/>
      <c r="V10473" s="16"/>
    </row>
    <row r="10474" spans="8:22" x14ac:dyDescent="0.2">
      <c r="H10474" s="8"/>
      <c r="I10474" s="9"/>
      <c r="J10474" s="9"/>
      <c r="K10474" s="9"/>
      <c r="L10474" s="9"/>
      <c r="V10474" s="16"/>
    </row>
    <row r="10475" spans="8:22" x14ac:dyDescent="0.2">
      <c r="H10475" s="8"/>
      <c r="I10475" s="9"/>
      <c r="J10475" s="9"/>
      <c r="K10475" s="9"/>
      <c r="L10475" s="9"/>
      <c r="V10475" s="16"/>
    </row>
    <row r="10476" spans="8:22" x14ac:dyDescent="0.2">
      <c r="H10476" s="8"/>
      <c r="I10476" s="9"/>
      <c r="J10476" s="9"/>
      <c r="K10476" s="9"/>
      <c r="L10476" s="9"/>
      <c r="V10476" s="16"/>
    </row>
    <row r="10477" spans="8:22" x14ac:dyDescent="0.2">
      <c r="H10477" s="8"/>
      <c r="I10477" s="9"/>
      <c r="J10477" s="9"/>
      <c r="K10477" s="9"/>
      <c r="L10477" s="9"/>
      <c r="V10477" s="16"/>
    </row>
    <row r="10478" spans="8:22" x14ac:dyDescent="0.2">
      <c r="H10478" s="8"/>
      <c r="I10478" s="9"/>
      <c r="J10478" s="9"/>
      <c r="K10478" s="9"/>
      <c r="L10478" s="9"/>
      <c r="V10478" s="16"/>
    </row>
    <row r="10479" spans="8:22" x14ac:dyDescent="0.2">
      <c r="H10479" s="8"/>
      <c r="I10479" s="9"/>
      <c r="J10479" s="9"/>
      <c r="K10479" s="9"/>
      <c r="L10479" s="9"/>
      <c r="V10479" s="16"/>
    </row>
    <row r="10480" spans="8:22" x14ac:dyDescent="0.2">
      <c r="H10480" s="8"/>
      <c r="I10480" s="9"/>
      <c r="J10480" s="9"/>
      <c r="K10480" s="9"/>
      <c r="L10480" s="9"/>
      <c r="V10480" s="16"/>
    </row>
    <row r="10481" spans="8:22" x14ac:dyDescent="0.2">
      <c r="H10481" s="8"/>
      <c r="I10481" s="9"/>
      <c r="J10481" s="9"/>
      <c r="K10481" s="9"/>
      <c r="L10481" s="9"/>
      <c r="V10481" s="16"/>
    </row>
    <row r="10482" spans="8:22" x14ac:dyDescent="0.2">
      <c r="H10482" s="8"/>
      <c r="I10482" s="9"/>
      <c r="J10482" s="9"/>
      <c r="K10482" s="9"/>
      <c r="L10482" s="9"/>
      <c r="V10482" s="16"/>
    </row>
    <row r="10483" spans="8:22" x14ac:dyDescent="0.2">
      <c r="H10483" s="8"/>
      <c r="I10483" s="9"/>
      <c r="J10483" s="9"/>
      <c r="K10483" s="9"/>
      <c r="L10483" s="9"/>
      <c r="V10483" s="16"/>
    </row>
    <row r="10484" spans="8:22" x14ac:dyDescent="0.2">
      <c r="H10484" s="8"/>
      <c r="I10484" s="9"/>
      <c r="J10484" s="9"/>
      <c r="K10484" s="9"/>
      <c r="L10484" s="9"/>
      <c r="V10484" s="16"/>
    </row>
    <row r="10485" spans="8:22" x14ac:dyDescent="0.2">
      <c r="H10485" s="8"/>
      <c r="I10485" s="9"/>
      <c r="J10485" s="9"/>
      <c r="K10485" s="9"/>
      <c r="L10485" s="9"/>
      <c r="V10485" s="16"/>
    </row>
    <row r="10486" spans="8:22" x14ac:dyDescent="0.2">
      <c r="H10486" s="8"/>
      <c r="I10486" s="9"/>
      <c r="J10486" s="9"/>
      <c r="K10486" s="9"/>
      <c r="L10486" s="9"/>
      <c r="V10486" s="16"/>
    </row>
    <row r="10487" spans="8:22" x14ac:dyDescent="0.2">
      <c r="H10487" s="8"/>
      <c r="I10487" s="9"/>
      <c r="J10487" s="9"/>
      <c r="K10487" s="9"/>
      <c r="L10487" s="9"/>
      <c r="V10487" s="16"/>
    </row>
    <row r="10488" spans="8:22" x14ac:dyDescent="0.2">
      <c r="H10488" s="8"/>
      <c r="I10488" s="9"/>
      <c r="J10488" s="9"/>
      <c r="K10488" s="9"/>
      <c r="L10488" s="9"/>
      <c r="V10488" s="16"/>
    </row>
    <row r="10489" spans="8:22" x14ac:dyDescent="0.2">
      <c r="H10489" s="8"/>
      <c r="I10489" s="9"/>
      <c r="J10489" s="9"/>
      <c r="K10489" s="9"/>
      <c r="L10489" s="9"/>
      <c r="V10489" s="16"/>
    </row>
    <row r="10490" spans="8:22" x14ac:dyDescent="0.2">
      <c r="H10490" s="8"/>
      <c r="I10490" s="9"/>
      <c r="J10490" s="9"/>
      <c r="K10490" s="9"/>
      <c r="L10490" s="9"/>
      <c r="V10490" s="16"/>
    </row>
    <row r="10491" spans="8:22" x14ac:dyDescent="0.2">
      <c r="H10491" s="8"/>
      <c r="I10491" s="9"/>
      <c r="J10491" s="9"/>
      <c r="K10491" s="9"/>
      <c r="L10491" s="9"/>
      <c r="V10491" s="16"/>
    </row>
    <row r="10492" spans="8:22" x14ac:dyDescent="0.2">
      <c r="H10492" s="8"/>
      <c r="I10492" s="9"/>
      <c r="J10492" s="9"/>
      <c r="K10492" s="9"/>
      <c r="L10492" s="9"/>
      <c r="V10492" s="16"/>
    </row>
    <row r="10493" spans="8:22" x14ac:dyDescent="0.2">
      <c r="H10493" s="8"/>
      <c r="I10493" s="9"/>
      <c r="J10493" s="9"/>
      <c r="K10493" s="9"/>
      <c r="L10493" s="9"/>
      <c r="V10493" s="16"/>
    </row>
    <row r="10494" spans="8:22" x14ac:dyDescent="0.2">
      <c r="H10494" s="8"/>
      <c r="I10494" s="9"/>
      <c r="J10494" s="9"/>
      <c r="K10494" s="9"/>
      <c r="L10494" s="9"/>
      <c r="V10494" s="16"/>
    </row>
    <row r="10495" spans="8:22" x14ac:dyDescent="0.2">
      <c r="H10495" s="8"/>
      <c r="I10495" s="9"/>
      <c r="J10495" s="9"/>
      <c r="K10495" s="9"/>
      <c r="L10495" s="9"/>
      <c r="V10495" s="16"/>
    </row>
    <row r="10496" spans="8:22" x14ac:dyDescent="0.2">
      <c r="H10496" s="8"/>
      <c r="I10496" s="9"/>
      <c r="J10496" s="9"/>
      <c r="K10496" s="9"/>
      <c r="L10496" s="9"/>
      <c r="V10496" s="16"/>
    </row>
    <row r="10497" spans="8:22" x14ac:dyDescent="0.2">
      <c r="H10497" s="8"/>
      <c r="I10497" s="9"/>
      <c r="J10497" s="9"/>
      <c r="K10497" s="9"/>
      <c r="L10497" s="9"/>
      <c r="V10497" s="16"/>
    </row>
    <row r="10498" spans="8:22" x14ac:dyDescent="0.2">
      <c r="H10498" s="8"/>
      <c r="I10498" s="9"/>
      <c r="J10498" s="9"/>
      <c r="K10498" s="9"/>
      <c r="L10498" s="9"/>
      <c r="V10498" s="16"/>
    </row>
    <row r="10499" spans="8:22" x14ac:dyDescent="0.2">
      <c r="H10499" s="8"/>
      <c r="I10499" s="9"/>
      <c r="J10499" s="9"/>
      <c r="K10499" s="9"/>
      <c r="L10499" s="9"/>
      <c r="V10499" s="16"/>
    </row>
    <row r="10500" spans="8:22" x14ac:dyDescent="0.2">
      <c r="H10500" s="8"/>
      <c r="I10500" s="9"/>
      <c r="J10500" s="9"/>
      <c r="K10500" s="9"/>
      <c r="L10500" s="9"/>
      <c r="V10500" s="16"/>
    </row>
    <row r="10501" spans="8:22" x14ac:dyDescent="0.2">
      <c r="H10501" s="8"/>
      <c r="I10501" s="9"/>
      <c r="J10501" s="9"/>
      <c r="K10501" s="9"/>
      <c r="L10501" s="9"/>
      <c r="V10501" s="16"/>
    </row>
    <row r="10502" spans="8:22" x14ac:dyDescent="0.2">
      <c r="H10502" s="8"/>
      <c r="I10502" s="9"/>
      <c r="J10502" s="9"/>
      <c r="K10502" s="9"/>
      <c r="L10502" s="9"/>
      <c r="V10502" s="16"/>
    </row>
    <row r="10503" spans="8:22" x14ac:dyDescent="0.2">
      <c r="H10503" s="8"/>
      <c r="I10503" s="9"/>
      <c r="J10503" s="9"/>
      <c r="K10503" s="9"/>
      <c r="L10503" s="9"/>
      <c r="V10503" s="16"/>
    </row>
    <row r="10504" spans="8:22" x14ac:dyDescent="0.2">
      <c r="H10504" s="8"/>
      <c r="I10504" s="9"/>
      <c r="J10504" s="9"/>
      <c r="K10504" s="9"/>
      <c r="L10504" s="9"/>
      <c r="V10504" s="16"/>
    </row>
    <row r="10505" spans="8:22" x14ac:dyDescent="0.2">
      <c r="H10505" s="8"/>
      <c r="I10505" s="9"/>
      <c r="J10505" s="9"/>
      <c r="K10505" s="9"/>
      <c r="L10505" s="9"/>
      <c r="V10505" s="16"/>
    </row>
    <row r="10506" spans="8:22" x14ac:dyDescent="0.2">
      <c r="H10506" s="8"/>
      <c r="I10506" s="9"/>
      <c r="J10506" s="9"/>
      <c r="K10506" s="9"/>
      <c r="L10506" s="9"/>
      <c r="V10506" s="16"/>
    </row>
    <row r="10507" spans="8:22" x14ac:dyDescent="0.2">
      <c r="H10507" s="8"/>
      <c r="I10507" s="9"/>
      <c r="J10507" s="9"/>
      <c r="K10507" s="9"/>
      <c r="L10507" s="9"/>
      <c r="V10507" s="16"/>
    </row>
    <row r="10508" spans="8:22" x14ac:dyDescent="0.2">
      <c r="H10508" s="8"/>
      <c r="I10508" s="9"/>
      <c r="J10508" s="9"/>
      <c r="K10508" s="9"/>
      <c r="L10508" s="9"/>
      <c r="V10508" s="16"/>
    </row>
    <row r="10509" spans="8:22" x14ac:dyDescent="0.2">
      <c r="H10509" s="8"/>
      <c r="I10509" s="9"/>
      <c r="J10509" s="9"/>
      <c r="K10509" s="9"/>
      <c r="L10509" s="9"/>
      <c r="V10509" s="16"/>
    </row>
    <row r="10510" spans="8:22" x14ac:dyDescent="0.2">
      <c r="H10510" s="8"/>
      <c r="I10510" s="9"/>
      <c r="J10510" s="9"/>
      <c r="K10510" s="9"/>
      <c r="L10510" s="9"/>
      <c r="V10510" s="16"/>
    </row>
    <row r="10511" spans="8:22" x14ac:dyDescent="0.2">
      <c r="H10511" s="8"/>
      <c r="I10511" s="9"/>
      <c r="J10511" s="9"/>
      <c r="K10511" s="9"/>
      <c r="L10511" s="9"/>
      <c r="V10511" s="16"/>
    </row>
    <row r="10512" spans="8:22" x14ac:dyDescent="0.2">
      <c r="H10512" s="8"/>
      <c r="I10512" s="9"/>
      <c r="J10512" s="9"/>
      <c r="K10512" s="9"/>
      <c r="L10512" s="9"/>
      <c r="V10512" s="16"/>
    </row>
    <row r="10513" spans="8:22" x14ac:dyDescent="0.2">
      <c r="H10513" s="8"/>
      <c r="I10513" s="9"/>
      <c r="J10513" s="9"/>
      <c r="K10513" s="9"/>
      <c r="L10513" s="9"/>
      <c r="V10513" s="16"/>
    </row>
    <row r="10514" spans="8:22" x14ac:dyDescent="0.2">
      <c r="H10514" s="8"/>
      <c r="I10514" s="9"/>
      <c r="J10514" s="9"/>
      <c r="K10514" s="9"/>
      <c r="L10514" s="9"/>
      <c r="V10514" s="16"/>
    </row>
    <row r="10515" spans="8:22" x14ac:dyDescent="0.2">
      <c r="H10515" s="8"/>
      <c r="I10515" s="9"/>
      <c r="J10515" s="9"/>
      <c r="K10515" s="9"/>
      <c r="L10515" s="9"/>
      <c r="V10515" s="16"/>
    </row>
    <row r="10516" spans="8:22" x14ac:dyDescent="0.2">
      <c r="H10516" s="8"/>
      <c r="I10516" s="9"/>
      <c r="J10516" s="9"/>
      <c r="K10516" s="9"/>
      <c r="L10516" s="9"/>
      <c r="V10516" s="16"/>
    </row>
    <row r="10517" spans="8:22" x14ac:dyDescent="0.2">
      <c r="H10517" s="8"/>
      <c r="I10517" s="9"/>
      <c r="J10517" s="9"/>
      <c r="K10517" s="9"/>
      <c r="L10517" s="9"/>
      <c r="V10517" s="16"/>
    </row>
    <row r="10518" spans="8:22" x14ac:dyDescent="0.2">
      <c r="H10518" s="8"/>
      <c r="I10518" s="9"/>
      <c r="J10518" s="9"/>
      <c r="K10518" s="9"/>
      <c r="L10518" s="9"/>
      <c r="V10518" s="16"/>
    </row>
    <row r="10519" spans="8:22" x14ac:dyDescent="0.2">
      <c r="H10519" s="8"/>
      <c r="I10519" s="9"/>
      <c r="J10519" s="9"/>
      <c r="K10519" s="9"/>
      <c r="L10519" s="9"/>
      <c r="V10519" s="16"/>
    </row>
    <row r="10520" spans="8:22" x14ac:dyDescent="0.2">
      <c r="H10520" s="8"/>
      <c r="I10520" s="9"/>
      <c r="J10520" s="9"/>
      <c r="K10520" s="9"/>
      <c r="L10520" s="9"/>
      <c r="V10520" s="16"/>
    </row>
    <row r="10521" spans="8:22" x14ac:dyDescent="0.2">
      <c r="H10521" s="8"/>
      <c r="I10521" s="9"/>
      <c r="J10521" s="9"/>
      <c r="K10521" s="9"/>
      <c r="L10521" s="9"/>
      <c r="V10521" s="16"/>
    </row>
    <row r="10522" spans="8:22" x14ac:dyDescent="0.2">
      <c r="H10522" s="8"/>
      <c r="I10522" s="9"/>
      <c r="J10522" s="9"/>
      <c r="K10522" s="9"/>
      <c r="L10522" s="9"/>
      <c r="V10522" s="16"/>
    </row>
    <row r="10523" spans="8:22" x14ac:dyDescent="0.2">
      <c r="H10523" s="8"/>
      <c r="I10523" s="9"/>
      <c r="J10523" s="9"/>
      <c r="K10523" s="9"/>
      <c r="L10523" s="9"/>
      <c r="V10523" s="16"/>
    </row>
    <row r="10524" spans="8:22" x14ac:dyDescent="0.2">
      <c r="H10524" s="8"/>
      <c r="I10524" s="9"/>
      <c r="J10524" s="9"/>
      <c r="K10524" s="9"/>
      <c r="L10524" s="9"/>
      <c r="V10524" s="16"/>
    </row>
    <row r="10525" spans="8:22" x14ac:dyDescent="0.2">
      <c r="H10525" s="8"/>
      <c r="I10525" s="9"/>
      <c r="J10525" s="9"/>
      <c r="K10525" s="9"/>
      <c r="L10525" s="9"/>
      <c r="V10525" s="16"/>
    </row>
    <row r="10526" spans="8:22" x14ac:dyDescent="0.2">
      <c r="H10526" s="8"/>
      <c r="I10526" s="9"/>
      <c r="J10526" s="9"/>
      <c r="K10526" s="9"/>
      <c r="L10526" s="9"/>
      <c r="V10526" s="16"/>
    </row>
    <row r="10527" spans="8:22" x14ac:dyDescent="0.2">
      <c r="H10527" s="8"/>
      <c r="I10527" s="9"/>
      <c r="J10527" s="9"/>
      <c r="K10527" s="9"/>
      <c r="L10527" s="9"/>
      <c r="V10527" s="16"/>
    </row>
    <row r="10528" spans="8:22" x14ac:dyDescent="0.2">
      <c r="H10528" s="8"/>
      <c r="I10528" s="9"/>
      <c r="J10528" s="9"/>
      <c r="K10528" s="9"/>
      <c r="L10528" s="9"/>
      <c r="V10528" s="16"/>
    </row>
    <row r="10529" spans="8:22" x14ac:dyDescent="0.2">
      <c r="H10529" s="8"/>
      <c r="I10529" s="9"/>
      <c r="J10529" s="9"/>
      <c r="K10529" s="9"/>
      <c r="L10529" s="9"/>
      <c r="V10529" s="16"/>
    </row>
    <row r="10530" spans="8:22" x14ac:dyDescent="0.2">
      <c r="H10530" s="8"/>
      <c r="I10530" s="9"/>
      <c r="J10530" s="9"/>
      <c r="K10530" s="9"/>
      <c r="L10530" s="9"/>
      <c r="V10530" s="16"/>
    </row>
    <row r="10531" spans="8:22" x14ac:dyDescent="0.2">
      <c r="H10531" s="8"/>
      <c r="I10531" s="9"/>
      <c r="J10531" s="9"/>
      <c r="K10531" s="9"/>
      <c r="L10531" s="9"/>
      <c r="V10531" s="16"/>
    </row>
    <row r="10532" spans="8:22" x14ac:dyDescent="0.2">
      <c r="H10532" s="8"/>
      <c r="I10532" s="9"/>
      <c r="J10532" s="9"/>
      <c r="K10532" s="9"/>
      <c r="L10532" s="9"/>
      <c r="V10532" s="16"/>
    </row>
    <row r="10533" spans="8:22" x14ac:dyDescent="0.2">
      <c r="H10533" s="8"/>
      <c r="I10533" s="9"/>
      <c r="J10533" s="9"/>
      <c r="K10533" s="9"/>
      <c r="L10533" s="9"/>
      <c r="V10533" s="16"/>
    </row>
    <row r="10534" spans="8:22" x14ac:dyDescent="0.2">
      <c r="H10534" s="8"/>
      <c r="I10534" s="9"/>
      <c r="J10534" s="9"/>
      <c r="K10534" s="9"/>
      <c r="L10534" s="9"/>
      <c r="V10534" s="16"/>
    </row>
    <row r="10535" spans="8:22" x14ac:dyDescent="0.2">
      <c r="H10535" s="8"/>
      <c r="I10535" s="9"/>
      <c r="J10535" s="9"/>
      <c r="K10535" s="9"/>
      <c r="L10535" s="9"/>
      <c r="V10535" s="16"/>
    </row>
    <row r="10536" spans="8:22" x14ac:dyDescent="0.2">
      <c r="H10536" s="8"/>
      <c r="I10536" s="9"/>
      <c r="J10536" s="9"/>
      <c r="K10536" s="9"/>
      <c r="L10536" s="9"/>
      <c r="V10536" s="16"/>
    </row>
    <row r="10537" spans="8:22" x14ac:dyDescent="0.2">
      <c r="H10537" s="8"/>
      <c r="I10537" s="9"/>
      <c r="J10537" s="9"/>
      <c r="K10537" s="9"/>
      <c r="L10537" s="9"/>
      <c r="V10537" s="16"/>
    </row>
    <row r="10538" spans="8:22" x14ac:dyDescent="0.2">
      <c r="H10538" s="8"/>
      <c r="I10538" s="9"/>
      <c r="J10538" s="9"/>
      <c r="K10538" s="9"/>
      <c r="L10538" s="9"/>
      <c r="V10538" s="16"/>
    </row>
    <row r="10539" spans="8:22" x14ac:dyDescent="0.2">
      <c r="H10539" s="8"/>
      <c r="I10539" s="9"/>
      <c r="J10539" s="9"/>
      <c r="K10539" s="9"/>
      <c r="L10539" s="9"/>
      <c r="V10539" s="16"/>
    </row>
    <row r="10540" spans="8:22" x14ac:dyDescent="0.2">
      <c r="H10540" s="8"/>
      <c r="I10540" s="9"/>
      <c r="J10540" s="9"/>
      <c r="K10540" s="9"/>
      <c r="L10540" s="9"/>
      <c r="V10540" s="16"/>
    </row>
    <row r="10541" spans="8:22" x14ac:dyDescent="0.2">
      <c r="H10541" s="8"/>
      <c r="I10541" s="9"/>
      <c r="J10541" s="9"/>
      <c r="K10541" s="9"/>
      <c r="L10541" s="9"/>
      <c r="V10541" s="16"/>
    </row>
    <row r="10542" spans="8:22" x14ac:dyDescent="0.2">
      <c r="H10542" s="8"/>
      <c r="I10542" s="9"/>
      <c r="J10542" s="9"/>
      <c r="K10542" s="9"/>
      <c r="L10542" s="9"/>
      <c r="V10542" s="16"/>
    </row>
    <row r="10543" spans="8:22" x14ac:dyDescent="0.2">
      <c r="H10543" s="8"/>
      <c r="I10543" s="9"/>
      <c r="J10543" s="9"/>
      <c r="K10543" s="9"/>
      <c r="L10543" s="9"/>
      <c r="V10543" s="16"/>
    </row>
    <row r="10544" spans="8:22" x14ac:dyDescent="0.2">
      <c r="H10544" s="8"/>
      <c r="I10544" s="9"/>
      <c r="J10544" s="9"/>
      <c r="K10544" s="9"/>
      <c r="L10544" s="9"/>
      <c r="V10544" s="16"/>
    </row>
    <row r="10545" spans="8:22" x14ac:dyDescent="0.2">
      <c r="H10545" s="8"/>
      <c r="I10545" s="9"/>
      <c r="J10545" s="9"/>
      <c r="K10545" s="9"/>
      <c r="L10545" s="9"/>
      <c r="V10545" s="16"/>
    </row>
    <row r="10546" spans="8:22" x14ac:dyDescent="0.2">
      <c r="H10546" s="8"/>
      <c r="I10546" s="9"/>
      <c r="J10546" s="9"/>
      <c r="K10546" s="9"/>
      <c r="L10546" s="9"/>
      <c r="V10546" s="16"/>
    </row>
    <row r="10547" spans="8:22" x14ac:dyDescent="0.2">
      <c r="H10547" s="8"/>
      <c r="I10547" s="9"/>
      <c r="J10547" s="9"/>
      <c r="K10547" s="9"/>
      <c r="L10547" s="9"/>
      <c r="V10547" s="16"/>
    </row>
    <row r="10548" spans="8:22" x14ac:dyDescent="0.2">
      <c r="H10548" s="8"/>
      <c r="I10548" s="9"/>
      <c r="J10548" s="9"/>
      <c r="K10548" s="9"/>
      <c r="L10548" s="9"/>
      <c r="V10548" s="16"/>
    </row>
    <row r="10549" spans="8:22" x14ac:dyDescent="0.2">
      <c r="H10549" s="8"/>
      <c r="I10549" s="9"/>
      <c r="J10549" s="9"/>
      <c r="K10549" s="9"/>
      <c r="L10549" s="9"/>
      <c r="V10549" s="16"/>
    </row>
    <row r="10550" spans="8:22" x14ac:dyDescent="0.2">
      <c r="H10550" s="8"/>
      <c r="I10550" s="9"/>
      <c r="J10550" s="9"/>
      <c r="K10550" s="9"/>
      <c r="L10550" s="9"/>
      <c r="V10550" s="16"/>
    </row>
    <row r="10551" spans="8:22" x14ac:dyDescent="0.2">
      <c r="H10551" s="8"/>
      <c r="I10551" s="9"/>
      <c r="J10551" s="9"/>
      <c r="K10551" s="9"/>
      <c r="L10551" s="9"/>
      <c r="V10551" s="16"/>
    </row>
    <row r="10552" spans="8:22" x14ac:dyDescent="0.2">
      <c r="H10552" s="8"/>
      <c r="I10552" s="9"/>
      <c r="J10552" s="9"/>
      <c r="K10552" s="9"/>
      <c r="L10552" s="9"/>
      <c r="V10552" s="16"/>
    </row>
    <row r="10553" spans="8:22" x14ac:dyDescent="0.2">
      <c r="H10553" s="8"/>
      <c r="I10553" s="9"/>
      <c r="J10553" s="9"/>
      <c r="K10553" s="9"/>
      <c r="L10553" s="9"/>
      <c r="V10553" s="16"/>
    </row>
    <row r="10554" spans="8:22" x14ac:dyDescent="0.2">
      <c r="H10554" s="8"/>
      <c r="I10554" s="9"/>
      <c r="J10554" s="9"/>
      <c r="K10554" s="9"/>
      <c r="L10554" s="9"/>
      <c r="V10554" s="16"/>
    </row>
    <row r="10555" spans="8:22" x14ac:dyDescent="0.2">
      <c r="H10555" s="8"/>
      <c r="I10555" s="9"/>
      <c r="J10555" s="9"/>
      <c r="K10555" s="9"/>
      <c r="L10555" s="9"/>
      <c r="V10555" s="16"/>
    </row>
    <row r="10556" spans="8:22" x14ac:dyDescent="0.2">
      <c r="H10556" s="8"/>
      <c r="I10556" s="9"/>
      <c r="J10556" s="9"/>
      <c r="K10556" s="9"/>
      <c r="L10556" s="9"/>
      <c r="V10556" s="16"/>
    </row>
    <row r="10557" spans="8:22" x14ac:dyDescent="0.2">
      <c r="H10557" s="8"/>
      <c r="I10557" s="9"/>
      <c r="J10557" s="9"/>
      <c r="K10557" s="9"/>
      <c r="L10557" s="9"/>
      <c r="V10557" s="16"/>
    </row>
    <row r="10558" spans="8:22" x14ac:dyDescent="0.2">
      <c r="H10558" s="8"/>
      <c r="I10558" s="9"/>
      <c r="J10558" s="9"/>
      <c r="K10558" s="9"/>
      <c r="L10558" s="9"/>
      <c r="V10558" s="16"/>
    </row>
    <row r="10559" spans="8:22" x14ac:dyDescent="0.2">
      <c r="H10559" s="8"/>
      <c r="I10559" s="9"/>
      <c r="J10559" s="9"/>
      <c r="K10559" s="9"/>
      <c r="L10559" s="9"/>
      <c r="V10559" s="16"/>
    </row>
    <row r="10560" spans="8:22" x14ac:dyDescent="0.2">
      <c r="H10560" s="8"/>
      <c r="I10560" s="9"/>
      <c r="J10560" s="9"/>
      <c r="K10560" s="9"/>
      <c r="L10560" s="9"/>
      <c r="V10560" s="16"/>
    </row>
    <row r="10561" spans="8:22" x14ac:dyDescent="0.2">
      <c r="H10561" s="8"/>
      <c r="I10561" s="9"/>
      <c r="J10561" s="9"/>
      <c r="K10561" s="9"/>
      <c r="L10561" s="9"/>
      <c r="V10561" s="16"/>
    </row>
    <row r="10562" spans="8:22" x14ac:dyDescent="0.2">
      <c r="H10562" s="8"/>
      <c r="I10562" s="9"/>
      <c r="J10562" s="9"/>
      <c r="K10562" s="9"/>
      <c r="L10562" s="9"/>
      <c r="V10562" s="16"/>
    </row>
    <row r="10563" spans="8:22" x14ac:dyDescent="0.2">
      <c r="H10563" s="8"/>
      <c r="I10563" s="9"/>
      <c r="J10563" s="9"/>
      <c r="K10563" s="9"/>
      <c r="L10563" s="9"/>
      <c r="V10563" s="16"/>
    </row>
    <row r="10564" spans="8:22" x14ac:dyDescent="0.2">
      <c r="H10564" s="8"/>
      <c r="I10564" s="9"/>
      <c r="J10564" s="9"/>
      <c r="K10564" s="9"/>
      <c r="L10564" s="9"/>
      <c r="V10564" s="16"/>
    </row>
    <row r="10565" spans="8:22" x14ac:dyDescent="0.2">
      <c r="H10565" s="8"/>
      <c r="I10565" s="9"/>
      <c r="J10565" s="9"/>
      <c r="K10565" s="9"/>
      <c r="L10565" s="9"/>
      <c r="V10565" s="16"/>
    </row>
    <row r="10566" spans="8:22" x14ac:dyDescent="0.2">
      <c r="H10566" s="8"/>
      <c r="I10566" s="9"/>
      <c r="J10566" s="9"/>
      <c r="K10566" s="9"/>
      <c r="L10566" s="9"/>
      <c r="V10566" s="16"/>
    </row>
    <row r="10567" spans="8:22" x14ac:dyDescent="0.2">
      <c r="H10567" s="8"/>
      <c r="I10567" s="9"/>
      <c r="J10567" s="9"/>
      <c r="K10567" s="9"/>
      <c r="L10567" s="9"/>
      <c r="V10567" s="16"/>
    </row>
    <row r="10568" spans="8:22" x14ac:dyDescent="0.2">
      <c r="H10568" s="8"/>
      <c r="I10568" s="9"/>
      <c r="J10568" s="9"/>
      <c r="K10568" s="9"/>
      <c r="L10568" s="9"/>
      <c r="V10568" s="16"/>
    </row>
    <row r="10569" spans="8:22" x14ac:dyDescent="0.2">
      <c r="H10569" s="8"/>
      <c r="I10569" s="9"/>
      <c r="J10569" s="9"/>
      <c r="K10569" s="9"/>
      <c r="L10569" s="9"/>
      <c r="V10569" s="16"/>
    </row>
    <row r="10570" spans="8:22" x14ac:dyDescent="0.2">
      <c r="H10570" s="8"/>
      <c r="I10570" s="9"/>
      <c r="J10570" s="9"/>
      <c r="K10570" s="9"/>
      <c r="L10570" s="9"/>
      <c r="V10570" s="16"/>
    </row>
    <row r="10571" spans="8:22" x14ac:dyDescent="0.2">
      <c r="H10571" s="8"/>
      <c r="I10571" s="9"/>
      <c r="J10571" s="9"/>
      <c r="K10571" s="9"/>
      <c r="L10571" s="9"/>
      <c r="V10571" s="16"/>
    </row>
    <row r="10572" spans="8:22" x14ac:dyDescent="0.2">
      <c r="H10572" s="8"/>
      <c r="I10572" s="9"/>
      <c r="J10572" s="9"/>
      <c r="K10572" s="9"/>
      <c r="L10572" s="9"/>
      <c r="V10572" s="16"/>
    </row>
    <row r="10573" spans="8:22" x14ac:dyDescent="0.2">
      <c r="H10573" s="8"/>
      <c r="I10573" s="9"/>
      <c r="J10573" s="9"/>
      <c r="K10573" s="9"/>
      <c r="L10573" s="9"/>
      <c r="V10573" s="16"/>
    </row>
    <row r="10574" spans="8:22" x14ac:dyDescent="0.2">
      <c r="H10574" s="8"/>
      <c r="I10574" s="9"/>
      <c r="J10574" s="9"/>
      <c r="K10574" s="9"/>
      <c r="L10574" s="9"/>
      <c r="V10574" s="16"/>
    </row>
    <row r="10575" spans="8:22" x14ac:dyDescent="0.2">
      <c r="H10575" s="8"/>
      <c r="I10575" s="9"/>
      <c r="J10575" s="9"/>
      <c r="K10575" s="9"/>
      <c r="L10575" s="9"/>
      <c r="V10575" s="16"/>
    </row>
    <row r="10576" spans="8:22" x14ac:dyDescent="0.2">
      <c r="H10576" s="8"/>
      <c r="I10576" s="9"/>
      <c r="J10576" s="9"/>
      <c r="K10576" s="9"/>
      <c r="L10576" s="9"/>
      <c r="V10576" s="16"/>
    </row>
    <row r="10577" spans="8:22" x14ac:dyDescent="0.2">
      <c r="H10577" s="8"/>
      <c r="I10577" s="9"/>
      <c r="J10577" s="9"/>
      <c r="K10577" s="9"/>
      <c r="L10577" s="9"/>
      <c r="V10577" s="16"/>
    </row>
    <row r="10578" spans="8:22" x14ac:dyDescent="0.2">
      <c r="H10578" s="8"/>
      <c r="I10578" s="9"/>
      <c r="J10578" s="9"/>
      <c r="K10578" s="9"/>
      <c r="L10578" s="9"/>
      <c r="V10578" s="16"/>
    </row>
    <row r="10579" spans="8:22" x14ac:dyDescent="0.2">
      <c r="H10579" s="8"/>
      <c r="I10579" s="9"/>
      <c r="J10579" s="9"/>
      <c r="K10579" s="9"/>
      <c r="L10579" s="9"/>
      <c r="V10579" s="16"/>
    </row>
    <row r="10580" spans="8:22" x14ac:dyDescent="0.2">
      <c r="H10580" s="8"/>
      <c r="I10580" s="9"/>
      <c r="J10580" s="9"/>
      <c r="K10580" s="9"/>
      <c r="L10580" s="9"/>
      <c r="V10580" s="16"/>
    </row>
    <row r="10581" spans="8:22" x14ac:dyDescent="0.2">
      <c r="H10581" s="8"/>
      <c r="I10581" s="9"/>
      <c r="J10581" s="9"/>
      <c r="K10581" s="9"/>
      <c r="L10581" s="9"/>
      <c r="V10581" s="16"/>
    </row>
    <row r="10582" spans="8:22" x14ac:dyDescent="0.2">
      <c r="H10582" s="8"/>
      <c r="I10582" s="9"/>
      <c r="J10582" s="9"/>
      <c r="K10582" s="9"/>
      <c r="L10582" s="9"/>
      <c r="V10582" s="16"/>
    </row>
    <row r="10583" spans="8:22" x14ac:dyDescent="0.2">
      <c r="H10583" s="8"/>
      <c r="I10583" s="9"/>
      <c r="J10583" s="9"/>
      <c r="K10583" s="9"/>
      <c r="L10583" s="9"/>
      <c r="V10583" s="16"/>
    </row>
    <row r="10584" spans="8:22" x14ac:dyDescent="0.2">
      <c r="H10584" s="8"/>
      <c r="I10584" s="9"/>
      <c r="J10584" s="9"/>
      <c r="K10584" s="9"/>
      <c r="L10584" s="9"/>
      <c r="V10584" s="16"/>
    </row>
    <row r="10585" spans="8:22" x14ac:dyDescent="0.2">
      <c r="H10585" s="8"/>
      <c r="I10585" s="9"/>
      <c r="J10585" s="9"/>
      <c r="K10585" s="9"/>
      <c r="L10585" s="9"/>
      <c r="V10585" s="16"/>
    </row>
    <row r="10586" spans="8:22" x14ac:dyDescent="0.2">
      <c r="H10586" s="8"/>
      <c r="I10586" s="9"/>
      <c r="J10586" s="9"/>
      <c r="K10586" s="9"/>
      <c r="L10586" s="9"/>
      <c r="V10586" s="16"/>
    </row>
    <row r="10587" spans="8:22" x14ac:dyDescent="0.2">
      <c r="H10587" s="8"/>
      <c r="I10587" s="9"/>
      <c r="J10587" s="9"/>
      <c r="K10587" s="9"/>
      <c r="L10587" s="9"/>
      <c r="V10587" s="16"/>
    </row>
    <row r="10588" spans="8:22" x14ac:dyDescent="0.2">
      <c r="H10588" s="8"/>
      <c r="I10588" s="9"/>
      <c r="J10588" s="9"/>
      <c r="K10588" s="9"/>
      <c r="L10588" s="9"/>
      <c r="V10588" s="16"/>
    </row>
    <row r="10589" spans="8:22" x14ac:dyDescent="0.2">
      <c r="H10589" s="8"/>
      <c r="I10589" s="9"/>
      <c r="J10589" s="9"/>
      <c r="K10589" s="9"/>
      <c r="L10589" s="9"/>
      <c r="V10589" s="16"/>
    </row>
    <row r="10590" spans="8:22" x14ac:dyDescent="0.2">
      <c r="H10590" s="8"/>
      <c r="I10590" s="9"/>
      <c r="J10590" s="9"/>
      <c r="K10590" s="9"/>
      <c r="L10590" s="9"/>
      <c r="V10590" s="16"/>
    </row>
    <row r="10591" spans="8:22" x14ac:dyDescent="0.2">
      <c r="H10591" s="8"/>
      <c r="I10591" s="9"/>
      <c r="J10591" s="9"/>
      <c r="K10591" s="9"/>
      <c r="L10591" s="9"/>
      <c r="V10591" s="16"/>
    </row>
    <row r="10592" spans="8:22" x14ac:dyDescent="0.2">
      <c r="H10592" s="8"/>
      <c r="I10592" s="9"/>
      <c r="J10592" s="9"/>
      <c r="K10592" s="9"/>
      <c r="L10592" s="9"/>
      <c r="V10592" s="16"/>
    </row>
    <row r="10593" spans="8:22" x14ac:dyDescent="0.2">
      <c r="H10593" s="8"/>
      <c r="I10593" s="9"/>
      <c r="J10593" s="9"/>
      <c r="K10593" s="9"/>
      <c r="L10593" s="9"/>
      <c r="V10593" s="16"/>
    </row>
    <row r="10594" spans="8:22" x14ac:dyDescent="0.2">
      <c r="H10594" s="8"/>
      <c r="I10594" s="9"/>
      <c r="J10594" s="9"/>
      <c r="K10594" s="9"/>
      <c r="L10594" s="9"/>
      <c r="V10594" s="16"/>
    </row>
    <row r="10595" spans="8:22" x14ac:dyDescent="0.2">
      <c r="H10595" s="8"/>
      <c r="I10595" s="9"/>
      <c r="J10595" s="9"/>
      <c r="K10595" s="9"/>
      <c r="L10595" s="9"/>
      <c r="V10595" s="16"/>
    </row>
    <row r="10596" spans="8:22" x14ac:dyDescent="0.2">
      <c r="H10596" s="8"/>
      <c r="I10596" s="9"/>
      <c r="J10596" s="9"/>
      <c r="K10596" s="9"/>
      <c r="L10596" s="9"/>
      <c r="V10596" s="16"/>
    </row>
    <row r="10597" spans="8:22" x14ac:dyDescent="0.2">
      <c r="H10597" s="8"/>
      <c r="I10597" s="9"/>
      <c r="J10597" s="9"/>
      <c r="K10597" s="9"/>
      <c r="L10597" s="9"/>
      <c r="V10597" s="16"/>
    </row>
    <row r="10598" spans="8:22" x14ac:dyDescent="0.2">
      <c r="H10598" s="8"/>
      <c r="I10598" s="9"/>
      <c r="J10598" s="9"/>
      <c r="K10598" s="9"/>
      <c r="L10598" s="9"/>
      <c r="V10598" s="16"/>
    </row>
    <row r="10599" spans="8:22" x14ac:dyDescent="0.2">
      <c r="H10599" s="8"/>
      <c r="I10599" s="9"/>
      <c r="J10599" s="9"/>
      <c r="K10599" s="9"/>
      <c r="L10599" s="9"/>
      <c r="V10599" s="16"/>
    </row>
    <row r="10600" spans="8:22" x14ac:dyDescent="0.2">
      <c r="H10600" s="8"/>
      <c r="I10600" s="9"/>
      <c r="J10600" s="9"/>
      <c r="K10600" s="9"/>
      <c r="L10600" s="9"/>
      <c r="V10600" s="16"/>
    </row>
    <row r="10601" spans="8:22" x14ac:dyDescent="0.2">
      <c r="H10601" s="8"/>
      <c r="I10601" s="9"/>
      <c r="J10601" s="9"/>
      <c r="K10601" s="9"/>
      <c r="L10601" s="9"/>
      <c r="V10601" s="16"/>
    </row>
    <row r="10602" spans="8:22" x14ac:dyDescent="0.2">
      <c r="H10602" s="8"/>
      <c r="I10602" s="9"/>
      <c r="J10602" s="9"/>
      <c r="K10602" s="9"/>
      <c r="L10602" s="9"/>
      <c r="V10602" s="16"/>
    </row>
    <row r="10603" spans="8:22" x14ac:dyDescent="0.2">
      <c r="H10603" s="8"/>
      <c r="I10603" s="9"/>
      <c r="J10603" s="9"/>
      <c r="K10603" s="9"/>
      <c r="L10603" s="9"/>
      <c r="V10603" s="16"/>
    </row>
    <row r="10604" spans="8:22" x14ac:dyDescent="0.2">
      <c r="H10604" s="8"/>
      <c r="I10604" s="9"/>
      <c r="J10604" s="9"/>
      <c r="K10604" s="9"/>
      <c r="L10604" s="9"/>
      <c r="V10604" s="16"/>
    </row>
    <row r="10605" spans="8:22" x14ac:dyDescent="0.2">
      <c r="H10605" s="8"/>
      <c r="I10605" s="9"/>
      <c r="J10605" s="9"/>
      <c r="K10605" s="9"/>
      <c r="L10605" s="9"/>
      <c r="V10605" s="16"/>
    </row>
    <row r="10606" spans="8:22" x14ac:dyDescent="0.2">
      <c r="H10606" s="8"/>
      <c r="I10606" s="9"/>
      <c r="J10606" s="9"/>
      <c r="K10606" s="9"/>
      <c r="L10606" s="9"/>
      <c r="V10606" s="16"/>
    </row>
    <row r="10607" spans="8:22" x14ac:dyDescent="0.2">
      <c r="H10607" s="8"/>
      <c r="I10607" s="9"/>
      <c r="J10607" s="9"/>
      <c r="K10607" s="9"/>
      <c r="L10607" s="9"/>
      <c r="V10607" s="16"/>
    </row>
    <row r="10608" spans="8:22" x14ac:dyDescent="0.2">
      <c r="H10608" s="8"/>
      <c r="I10608" s="9"/>
      <c r="J10608" s="9"/>
      <c r="K10608" s="9"/>
      <c r="L10608" s="9"/>
      <c r="V10608" s="16"/>
    </row>
    <row r="10609" spans="8:22" x14ac:dyDescent="0.2">
      <c r="H10609" s="8"/>
      <c r="I10609" s="9"/>
      <c r="J10609" s="9"/>
      <c r="K10609" s="9"/>
      <c r="L10609" s="9"/>
      <c r="V10609" s="16"/>
    </row>
    <row r="10610" spans="8:22" x14ac:dyDescent="0.2">
      <c r="H10610" s="8"/>
      <c r="I10610" s="9"/>
      <c r="J10610" s="9"/>
      <c r="K10610" s="9"/>
      <c r="L10610" s="9"/>
      <c r="V10610" s="16"/>
    </row>
    <row r="10611" spans="8:22" x14ac:dyDescent="0.2">
      <c r="H10611" s="8"/>
      <c r="I10611" s="9"/>
      <c r="J10611" s="9"/>
      <c r="K10611" s="9"/>
      <c r="L10611" s="9"/>
      <c r="V10611" s="16"/>
    </row>
    <row r="10612" spans="8:22" x14ac:dyDescent="0.2">
      <c r="H10612" s="8"/>
      <c r="I10612" s="9"/>
      <c r="J10612" s="9"/>
      <c r="K10612" s="9"/>
      <c r="L10612" s="9"/>
      <c r="V10612" s="16"/>
    </row>
    <row r="10613" spans="8:22" x14ac:dyDescent="0.2">
      <c r="H10613" s="8"/>
      <c r="I10613" s="9"/>
      <c r="J10613" s="9"/>
      <c r="K10613" s="9"/>
      <c r="L10613" s="9"/>
      <c r="V10613" s="16"/>
    </row>
    <row r="10614" spans="8:22" x14ac:dyDescent="0.2">
      <c r="H10614" s="8"/>
      <c r="I10614" s="9"/>
      <c r="J10614" s="9"/>
      <c r="K10614" s="9"/>
      <c r="L10614" s="9"/>
      <c r="V10614" s="16"/>
    </row>
    <row r="10615" spans="8:22" x14ac:dyDescent="0.2">
      <c r="H10615" s="8"/>
      <c r="I10615" s="9"/>
      <c r="J10615" s="9"/>
      <c r="K10615" s="9"/>
      <c r="L10615" s="9"/>
      <c r="V10615" s="16"/>
    </row>
    <row r="10616" spans="8:22" x14ac:dyDescent="0.2">
      <c r="H10616" s="8"/>
      <c r="I10616" s="9"/>
      <c r="J10616" s="9"/>
      <c r="K10616" s="9"/>
      <c r="L10616" s="9"/>
      <c r="V10616" s="16"/>
    </row>
    <row r="10617" spans="8:22" x14ac:dyDescent="0.2">
      <c r="H10617" s="8"/>
      <c r="I10617" s="9"/>
      <c r="J10617" s="9"/>
      <c r="K10617" s="9"/>
      <c r="L10617" s="9"/>
      <c r="V10617" s="16"/>
    </row>
    <row r="10618" spans="8:22" x14ac:dyDescent="0.2">
      <c r="H10618" s="8"/>
      <c r="I10618" s="9"/>
      <c r="J10618" s="9"/>
      <c r="K10618" s="9"/>
      <c r="L10618" s="9"/>
      <c r="V10618" s="16"/>
    </row>
    <row r="10619" spans="8:22" x14ac:dyDescent="0.2">
      <c r="H10619" s="8"/>
      <c r="I10619" s="9"/>
      <c r="J10619" s="9"/>
      <c r="K10619" s="9"/>
      <c r="L10619" s="9"/>
      <c r="V10619" s="16"/>
    </row>
    <row r="10620" spans="8:22" x14ac:dyDescent="0.2">
      <c r="H10620" s="8"/>
      <c r="I10620" s="9"/>
      <c r="J10620" s="9"/>
      <c r="K10620" s="9"/>
      <c r="L10620" s="9"/>
      <c r="V10620" s="16"/>
    </row>
    <row r="10621" spans="8:22" x14ac:dyDescent="0.2">
      <c r="H10621" s="8"/>
      <c r="I10621" s="9"/>
      <c r="J10621" s="9"/>
      <c r="K10621" s="9"/>
      <c r="L10621" s="9"/>
      <c r="V10621" s="16"/>
    </row>
    <row r="10622" spans="8:22" x14ac:dyDescent="0.2">
      <c r="H10622" s="8"/>
      <c r="I10622" s="9"/>
      <c r="J10622" s="9"/>
      <c r="K10622" s="9"/>
      <c r="L10622" s="9"/>
      <c r="V10622" s="16"/>
    </row>
    <row r="10623" spans="8:22" x14ac:dyDescent="0.2">
      <c r="H10623" s="8"/>
      <c r="I10623" s="9"/>
      <c r="J10623" s="9"/>
      <c r="K10623" s="9"/>
      <c r="L10623" s="9"/>
      <c r="V10623" s="16"/>
    </row>
    <row r="10624" spans="8:22" x14ac:dyDescent="0.2">
      <c r="H10624" s="8"/>
      <c r="I10624" s="9"/>
      <c r="J10624" s="9"/>
      <c r="K10624" s="9"/>
      <c r="L10624" s="9"/>
      <c r="V10624" s="16"/>
    </row>
    <row r="10625" spans="8:22" x14ac:dyDescent="0.2">
      <c r="H10625" s="8"/>
      <c r="I10625" s="9"/>
      <c r="J10625" s="9"/>
      <c r="K10625" s="9"/>
      <c r="L10625" s="9"/>
      <c r="V10625" s="16"/>
    </row>
    <row r="10626" spans="8:22" x14ac:dyDescent="0.2">
      <c r="H10626" s="8"/>
      <c r="I10626" s="9"/>
      <c r="J10626" s="9"/>
      <c r="K10626" s="9"/>
      <c r="L10626" s="9"/>
      <c r="V10626" s="16"/>
    </row>
    <row r="10627" spans="8:22" x14ac:dyDescent="0.2">
      <c r="H10627" s="8"/>
      <c r="I10627" s="9"/>
      <c r="J10627" s="9"/>
      <c r="K10627" s="9"/>
      <c r="L10627" s="9"/>
      <c r="V10627" s="16"/>
    </row>
    <row r="10628" spans="8:22" x14ac:dyDescent="0.2">
      <c r="H10628" s="8"/>
      <c r="I10628" s="9"/>
      <c r="J10628" s="9"/>
      <c r="K10628" s="9"/>
      <c r="L10628" s="9"/>
      <c r="V10628" s="16"/>
    </row>
    <row r="10629" spans="8:22" x14ac:dyDescent="0.2">
      <c r="H10629" s="8"/>
      <c r="I10629" s="9"/>
      <c r="J10629" s="9"/>
      <c r="K10629" s="9"/>
      <c r="L10629" s="9"/>
      <c r="V10629" s="16"/>
    </row>
    <row r="10630" spans="8:22" x14ac:dyDescent="0.2">
      <c r="H10630" s="8"/>
      <c r="I10630" s="9"/>
      <c r="J10630" s="9"/>
      <c r="K10630" s="9"/>
      <c r="L10630" s="9"/>
      <c r="V10630" s="16"/>
    </row>
    <row r="10631" spans="8:22" x14ac:dyDescent="0.2">
      <c r="H10631" s="8"/>
      <c r="I10631" s="9"/>
      <c r="J10631" s="9"/>
      <c r="K10631" s="9"/>
      <c r="L10631" s="9"/>
      <c r="V10631" s="16"/>
    </row>
    <row r="10632" spans="8:22" x14ac:dyDescent="0.2">
      <c r="H10632" s="8"/>
      <c r="I10632" s="9"/>
      <c r="J10632" s="9"/>
      <c r="K10632" s="9"/>
      <c r="L10632" s="9"/>
      <c r="V10632" s="16"/>
    </row>
    <row r="10633" spans="8:22" x14ac:dyDescent="0.2">
      <c r="H10633" s="8"/>
      <c r="I10633" s="9"/>
      <c r="J10633" s="9"/>
      <c r="K10633" s="9"/>
      <c r="L10633" s="9"/>
      <c r="V10633" s="16"/>
    </row>
    <row r="10634" spans="8:22" x14ac:dyDescent="0.2">
      <c r="H10634" s="8"/>
      <c r="I10634" s="9"/>
      <c r="J10634" s="9"/>
      <c r="K10634" s="9"/>
      <c r="L10634" s="9"/>
      <c r="V10634" s="16"/>
    </row>
    <row r="10635" spans="8:22" x14ac:dyDescent="0.2">
      <c r="H10635" s="8"/>
      <c r="I10635" s="9"/>
      <c r="J10635" s="9"/>
      <c r="K10635" s="9"/>
      <c r="L10635" s="9"/>
      <c r="V10635" s="16"/>
    </row>
    <row r="10636" spans="8:22" x14ac:dyDescent="0.2">
      <c r="H10636" s="8"/>
      <c r="I10636" s="9"/>
      <c r="J10636" s="9"/>
      <c r="K10636" s="9"/>
      <c r="L10636" s="9"/>
      <c r="V10636" s="16"/>
    </row>
    <row r="10637" spans="8:22" x14ac:dyDescent="0.2">
      <c r="H10637" s="8"/>
      <c r="I10637" s="9"/>
      <c r="J10637" s="9"/>
      <c r="K10637" s="9"/>
      <c r="L10637" s="9"/>
      <c r="V10637" s="16"/>
    </row>
    <row r="10638" spans="8:22" x14ac:dyDescent="0.2">
      <c r="H10638" s="8"/>
      <c r="I10638" s="9"/>
      <c r="J10638" s="9"/>
      <c r="K10638" s="9"/>
      <c r="L10638" s="9"/>
      <c r="V10638" s="16"/>
    </row>
    <row r="10639" spans="8:22" x14ac:dyDescent="0.2">
      <c r="H10639" s="8"/>
      <c r="I10639" s="9"/>
      <c r="J10639" s="9"/>
      <c r="K10639" s="9"/>
      <c r="L10639" s="9"/>
      <c r="V10639" s="16"/>
    </row>
    <row r="10640" spans="8:22" x14ac:dyDescent="0.2">
      <c r="H10640" s="8"/>
      <c r="I10640" s="9"/>
      <c r="J10640" s="9"/>
      <c r="K10640" s="9"/>
      <c r="L10640" s="9"/>
      <c r="V10640" s="16"/>
    </row>
    <row r="10641" spans="8:22" x14ac:dyDescent="0.2">
      <c r="H10641" s="8"/>
      <c r="I10641" s="9"/>
      <c r="J10641" s="9"/>
      <c r="K10641" s="9"/>
      <c r="L10641" s="9"/>
      <c r="V10641" s="16"/>
    </row>
    <row r="10642" spans="8:22" x14ac:dyDescent="0.2">
      <c r="H10642" s="8"/>
      <c r="I10642" s="9"/>
      <c r="J10642" s="9"/>
      <c r="K10642" s="9"/>
      <c r="L10642" s="9"/>
      <c r="V10642" s="16"/>
    </row>
    <row r="10643" spans="8:22" x14ac:dyDescent="0.2">
      <c r="H10643" s="8"/>
      <c r="I10643" s="9"/>
      <c r="J10643" s="9"/>
      <c r="K10643" s="9"/>
      <c r="L10643" s="9"/>
      <c r="V10643" s="16"/>
    </row>
    <row r="10644" spans="8:22" x14ac:dyDescent="0.2">
      <c r="H10644" s="8"/>
      <c r="I10644" s="9"/>
      <c r="J10644" s="9"/>
      <c r="K10644" s="9"/>
      <c r="L10644" s="9"/>
      <c r="V10644" s="16"/>
    </row>
    <row r="10645" spans="8:22" x14ac:dyDescent="0.2">
      <c r="H10645" s="8"/>
      <c r="I10645" s="9"/>
      <c r="J10645" s="9"/>
      <c r="K10645" s="9"/>
      <c r="L10645" s="9"/>
      <c r="V10645" s="16"/>
    </row>
    <row r="10646" spans="8:22" x14ac:dyDescent="0.2">
      <c r="H10646" s="8"/>
      <c r="I10646" s="9"/>
      <c r="J10646" s="9"/>
      <c r="K10646" s="9"/>
      <c r="L10646" s="9"/>
      <c r="V10646" s="16"/>
    </row>
    <row r="10647" spans="8:22" x14ac:dyDescent="0.2">
      <c r="H10647" s="8"/>
      <c r="I10647" s="9"/>
      <c r="J10647" s="9"/>
      <c r="K10647" s="9"/>
      <c r="L10647" s="9"/>
      <c r="V10647" s="16"/>
    </row>
    <row r="10648" spans="8:22" x14ac:dyDescent="0.2">
      <c r="H10648" s="8"/>
      <c r="I10648" s="9"/>
      <c r="J10648" s="9"/>
      <c r="K10648" s="9"/>
      <c r="L10648" s="9"/>
      <c r="V10648" s="16"/>
    </row>
    <row r="10649" spans="8:22" x14ac:dyDescent="0.2">
      <c r="H10649" s="8"/>
      <c r="I10649" s="9"/>
      <c r="J10649" s="9"/>
      <c r="K10649" s="9"/>
      <c r="L10649" s="9"/>
      <c r="V10649" s="16"/>
    </row>
    <row r="10650" spans="8:22" x14ac:dyDescent="0.2">
      <c r="H10650" s="8"/>
      <c r="I10650" s="9"/>
      <c r="J10650" s="9"/>
      <c r="K10650" s="9"/>
      <c r="L10650" s="9"/>
      <c r="V10650" s="16"/>
    </row>
    <row r="10651" spans="8:22" x14ac:dyDescent="0.2">
      <c r="H10651" s="8"/>
      <c r="I10651" s="9"/>
      <c r="J10651" s="9"/>
      <c r="K10651" s="9"/>
      <c r="L10651" s="9"/>
      <c r="V10651" s="16"/>
    </row>
    <row r="10652" spans="8:22" x14ac:dyDescent="0.2">
      <c r="H10652" s="8"/>
      <c r="I10652" s="9"/>
      <c r="J10652" s="9"/>
      <c r="K10652" s="9"/>
      <c r="L10652" s="9"/>
      <c r="V10652" s="16"/>
    </row>
    <row r="10653" spans="8:22" x14ac:dyDescent="0.2">
      <c r="H10653" s="8"/>
      <c r="I10653" s="9"/>
      <c r="J10653" s="9"/>
      <c r="K10653" s="9"/>
      <c r="L10653" s="9"/>
      <c r="V10653" s="16"/>
    </row>
    <row r="10654" spans="8:22" x14ac:dyDescent="0.2">
      <c r="H10654" s="8"/>
      <c r="I10654" s="9"/>
      <c r="J10654" s="9"/>
      <c r="K10654" s="9"/>
      <c r="L10654" s="9"/>
      <c r="V10654" s="16"/>
    </row>
    <row r="10655" spans="8:22" x14ac:dyDescent="0.2">
      <c r="H10655" s="8"/>
      <c r="I10655" s="9"/>
      <c r="J10655" s="9"/>
      <c r="K10655" s="9"/>
      <c r="L10655" s="9"/>
      <c r="V10655" s="16"/>
    </row>
    <row r="10656" spans="8:22" x14ac:dyDescent="0.2">
      <c r="H10656" s="8"/>
      <c r="I10656" s="9"/>
      <c r="J10656" s="9"/>
      <c r="K10656" s="9"/>
      <c r="L10656" s="9"/>
      <c r="V10656" s="16"/>
    </row>
    <row r="10657" spans="8:22" x14ac:dyDescent="0.2">
      <c r="H10657" s="8"/>
      <c r="I10657" s="9"/>
      <c r="J10657" s="9"/>
      <c r="K10657" s="9"/>
      <c r="L10657" s="9"/>
      <c r="V10657" s="16"/>
    </row>
    <row r="10658" spans="8:22" x14ac:dyDescent="0.2">
      <c r="H10658" s="8"/>
      <c r="I10658" s="9"/>
      <c r="J10658" s="9"/>
      <c r="K10658" s="9"/>
      <c r="L10658" s="9"/>
      <c r="V10658" s="16"/>
    </row>
    <row r="10659" spans="8:22" x14ac:dyDescent="0.2">
      <c r="H10659" s="8"/>
      <c r="I10659" s="9"/>
      <c r="J10659" s="9"/>
      <c r="K10659" s="9"/>
      <c r="L10659" s="9"/>
      <c r="V10659" s="16"/>
    </row>
    <row r="10660" spans="8:22" x14ac:dyDescent="0.2">
      <c r="H10660" s="8"/>
      <c r="I10660" s="9"/>
      <c r="J10660" s="9"/>
      <c r="K10660" s="9"/>
      <c r="L10660" s="9"/>
      <c r="V10660" s="16"/>
    </row>
    <row r="10661" spans="8:22" x14ac:dyDescent="0.2">
      <c r="H10661" s="8"/>
      <c r="I10661" s="9"/>
      <c r="J10661" s="9"/>
      <c r="K10661" s="9"/>
      <c r="L10661" s="9"/>
      <c r="V10661" s="16"/>
    </row>
    <row r="10662" spans="8:22" x14ac:dyDescent="0.2">
      <c r="H10662" s="8"/>
      <c r="I10662" s="9"/>
      <c r="J10662" s="9"/>
      <c r="K10662" s="9"/>
      <c r="L10662" s="9"/>
      <c r="V10662" s="16"/>
    </row>
    <row r="10663" spans="8:22" x14ac:dyDescent="0.2">
      <c r="H10663" s="8"/>
      <c r="I10663" s="9"/>
      <c r="J10663" s="9"/>
      <c r="K10663" s="9"/>
      <c r="L10663" s="9"/>
      <c r="V10663" s="16"/>
    </row>
    <row r="10664" spans="8:22" x14ac:dyDescent="0.2">
      <c r="H10664" s="8"/>
      <c r="I10664" s="9"/>
      <c r="J10664" s="9"/>
      <c r="K10664" s="9"/>
      <c r="L10664" s="9"/>
      <c r="V10664" s="16"/>
    </row>
    <row r="10665" spans="8:22" x14ac:dyDescent="0.2">
      <c r="H10665" s="8"/>
      <c r="I10665" s="9"/>
      <c r="J10665" s="9"/>
      <c r="K10665" s="9"/>
      <c r="L10665" s="9"/>
      <c r="V10665" s="16"/>
    </row>
    <row r="10666" spans="8:22" x14ac:dyDescent="0.2">
      <c r="H10666" s="8"/>
      <c r="I10666" s="9"/>
      <c r="J10666" s="9"/>
      <c r="K10666" s="9"/>
      <c r="L10666" s="9"/>
      <c r="V10666" s="16"/>
    </row>
    <row r="10667" spans="8:22" x14ac:dyDescent="0.2">
      <c r="H10667" s="8"/>
      <c r="I10667" s="9"/>
      <c r="J10667" s="9"/>
      <c r="K10667" s="9"/>
      <c r="L10667" s="9"/>
      <c r="V10667" s="16"/>
    </row>
    <row r="10668" spans="8:22" x14ac:dyDescent="0.2">
      <c r="H10668" s="8"/>
      <c r="I10668" s="9"/>
      <c r="J10668" s="9"/>
      <c r="K10668" s="9"/>
      <c r="L10668" s="9"/>
      <c r="V10668" s="16"/>
    </row>
    <row r="10669" spans="8:22" x14ac:dyDescent="0.2">
      <c r="H10669" s="8"/>
      <c r="I10669" s="9"/>
      <c r="J10669" s="9"/>
      <c r="K10669" s="9"/>
      <c r="L10669" s="9"/>
      <c r="V10669" s="16"/>
    </row>
    <row r="10670" spans="8:22" x14ac:dyDescent="0.2">
      <c r="H10670" s="8"/>
      <c r="I10670" s="9"/>
      <c r="J10670" s="9"/>
      <c r="K10670" s="9"/>
      <c r="L10670" s="9"/>
      <c r="V10670" s="16"/>
    </row>
    <row r="10671" spans="8:22" x14ac:dyDescent="0.2">
      <c r="H10671" s="8"/>
      <c r="I10671" s="9"/>
      <c r="J10671" s="9"/>
      <c r="K10671" s="9"/>
      <c r="L10671" s="9"/>
      <c r="V10671" s="16"/>
    </row>
    <row r="10672" spans="8:22" x14ac:dyDescent="0.2">
      <c r="H10672" s="8"/>
      <c r="I10672" s="9"/>
      <c r="J10672" s="9"/>
      <c r="K10672" s="9"/>
      <c r="L10672" s="9"/>
      <c r="V10672" s="16"/>
    </row>
    <row r="10673" spans="8:22" x14ac:dyDescent="0.2">
      <c r="H10673" s="8"/>
      <c r="I10673" s="9"/>
      <c r="J10673" s="9"/>
      <c r="K10673" s="9"/>
      <c r="L10673" s="9"/>
      <c r="V10673" s="16"/>
    </row>
    <row r="10674" spans="8:22" x14ac:dyDescent="0.2">
      <c r="H10674" s="8"/>
      <c r="I10674" s="9"/>
      <c r="J10674" s="9"/>
      <c r="K10674" s="9"/>
      <c r="L10674" s="9"/>
      <c r="V10674" s="16"/>
    </row>
    <row r="10675" spans="8:22" x14ac:dyDescent="0.2">
      <c r="H10675" s="8"/>
      <c r="I10675" s="9"/>
      <c r="J10675" s="9"/>
      <c r="K10675" s="9"/>
      <c r="L10675" s="9"/>
      <c r="V10675" s="16"/>
    </row>
    <row r="10676" spans="8:22" x14ac:dyDescent="0.2">
      <c r="H10676" s="8"/>
      <c r="I10676" s="9"/>
      <c r="J10676" s="9"/>
      <c r="K10676" s="9"/>
      <c r="L10676" s="9"/>
      <c r="V10676" s="16"/>
    </row>
    <row r="10677" spans="8:22" x14ac:dyDescent="0.2">
      <c r="H10677" s="8"/>
      <c r="I10677" s="9"/>
      <c r="J10677" s="9"/>
      <c r="K10677" s="9"/>
      <c r="L10677" s="9"/>
      <c r="V10677" s="16"/>
    </row>
    <row r="10678" spans="8:22" x14ac:dyDescent="0.2">
      <c r="H10678" s="8"/>
      <c r="I10678" s="9"/>
      <c r="J10678" s="9"/>
      <c r="K10678" s="9"/>
      <c r="L10678" s="9"/>
      <c r="V10678" s="16"/>
    </row>
    <row r="10679" spans="8:22" x14ac:dyDescent="0.2">
      <c r="H10679" s="8"/>
      <c r="I10679" s="9"/>
      <c r="J10679" s="9"/>
      <c r="K10679" s="9"/>
      <c r="L10679" s="9"/>
      <c r="V10679" s="16"/>
    </row>
    <row r="10680" spans="8:22" x14ac:dyDescent="0.2">
      <c r="H10680" s="8"/>
      <c r="I10680" s="9"/>
      <c r="J10680" s="9"/>
      <c r="K10680" s="9"/>
      <c r="L10680" s="9"/>
      <c r="V10680" s="16"/>
    </row>
    <row r="10681" spans="8:22" x14ac:dyDescent="0.2">
      <c r="H10681" s="8"/>
      <c r="I10681" s="9"/>
      <c r="J10681" s="9"/>
      <c r="K10681" s="9"/>
      <c r="L10681" s="9"/>
      <c r="V10681" s="16"/>
    </row>
    <row r="10682" spans="8:22" x14ac:dyDescent="0.2">
      <c r="H10682" s="8"/>
      <c r="I10682" s="9"/>
      <c r="J10682" s="9"/>
      <c r="K10682" s="9"/>
      <c r="L10682" s="9"/>
      <c r="V10682" s="16"/>
    </row>
    <row r="10683" spans="8:22" x14ac:dyDescent="0.2">
      <c r="H10683" s="8"/>
      <c r="I10683" s="9"/>
      <c r="J10683" s="9"/>
      <c r="K10683" s="9"/>
      <c r="L10683" s="9"/>
      <c r="V10683" s="16"/>
    </row>
    <row r="10684" spans="8:22" x14ac:dyDescent="0.2">
      <c r="H10684" s="8"/>
      <c r="I10684" s="9"/>
      <c r="J10684" s="9"/>
      <c r="K10684" s="9"/>
      <c r="L10684" s="9"/>
      <c r="V10684" s="16"/>
    </row>
    <row r="10685" spans="8:22" x14ac:dyDescent="0.2">
      <c r="H10685" s="8"/>
      <c r="I10685" s="9"/>
      <c r="J10685" s="9"/>
      <c r="K10685" s="9"/>
      <c r="L10685" s="9"/>
      <c r="V10685" s="16"/>
    </row>
    <row r="10686" spans="8:22" x14ac:dyDescent="0.2">
      <c r="H10686" s="8"/>
      <c r="I10686" s="9"/>
      <c r="J10686" s="9"/>
      <c r="K10686" s="9"/>
      <c r="L10686" s="9"/>
      <c r="V10686" s="16"/>
    </row>
    <row r="10687" spans="8:22" x14ac:dyDescent="0.2">
      <c r="H10687" s="8"/>
      <c r="I10687" s="9"/>
      <c r="J10687" s="9"/>
      <c r="K10687" s="9"/>
      <c r="L10687" s="9"/>
      <c r="V10687" s="16"/>
    </row>
    <row r="10688" spans="8:22" x14ac:dyDescent="0.2">
      <c r="H10688" s="8"/>
      <c r="I10688" s="9"/>
      <c r="J10688" s="9"/>
      <c r="K10688" s="9"/>
      <c r="L10688" s="9"/>
      <c r="V10688" s="16"/>
    </row>
    <row r="10689" spans="8:22" x14ac:dyDescent="0.2">
      <c r="H10689" s="8"/>
      <c r="I10689" s="9"/>
      <c r="J10689" s="9"/>
      <c r="K10689" s="9"/>
      <c r="L10689" s="9"/>
      <c r="V10689" s="16"/>
    </row>
    <row r="10690" spans="8:22" x14ac:dyDescent="0.2">
      <c r="H10690" s="8"/>
      <c r="I10690" s="9"/>
      <c r="J10690" s="9"/>
      <c r="K10690" s="9"/>
      <c r="L10690" s="9"/>
      <c r="V10690" s="16"/>
    </row>
    <row r="10691" spans="8:22" x14ac:dyDescent="0.2">
      <c r="H10691" s="8"/>
      <c r="I10691" s="9"/>
      <c r="J10691" s="9"/>
      <c r="K10691" s="9"/>
      <c r="L10691" s="9"/>
      <c r="V10691" s="16"/>
    </row>
    <row r="10692" spans="8:22" x14ac:dyDescent="0.2">
      <c r="H10692" s="8"/>
      <c r="I10692" s="9"/>
      <c r="J10692" s="9"/>
      <c r="K10692" s="9"/>
      <c r="L10692" s="9"/>
      <c r="V10692" s="16"/>
    </row>
    <row r="10693" spans="8:22" x14ac:dyDescent="0.2">
      <c r="H10693" s="8"/>
      <c r="I10693" s="9"/>
      <c r="J10693" s="9"/>
      <c r="K10693" s="9"/>
      <c r="L10693" s="9"/>
      <c r="V10693" s="16"/>
    </row>
    <row r="10694" spans="8:22" x14ac:dyDescent="0.2">
      <c r="H10694" s="8"/>
      <c r="I10694" s="9"/>
      <c r="J10694" s="9"/>
      <c r="K10694" s="9"/>
      <c r="L10694" s="9"/>
      <c r="V10694" s="16"/>
    </row>
    <row r="10695" spans="8:22" x14ac:dyDescent="0.2">
      <c r="H10695" s="8"/>
      <c r="I10695" s="9"/>
      <c r="J10695" s="9"/>
      <c r="K10695" s="9"/>
      <c r="L10695" s="9"/>
      <c r="V10695" s="16"/>
    </row>
    <row r="10696" spans="8:22" x14ac:dyDescent="0.2">
      <c r="H10696" s="8"/>
      <c r="I10696" s="9"/>
      <c r="J10696" s="9"/>
      <c r="K10696" s="9"/>
      <c r="L10696" s="9"/>
      <c r="V10696" s="16"/>
    </row>
    <row r="10697" spans="8:22" x14ac:dyDescent="0.2">
      <c r="H10697" s="8"/>
      <c r="I10697" s="9"/>
      <c r="J10697" s="9"/>
      <c r="K10697" s="9"/>
      <c r="L10697" s="9"/>
      <c r="V10697" s="16"/>
    </row>
    <row r="10698" spans="8:22" x14ac:dyDescent="0.2">
      <c r="H10698" s="8"/>
      <c r="I10698" s="9"/>
      <c r="J10698" s="9"/>
      <c r="K10698" s="9"/>
      <c r="L10698" s="9"/>
      <c r="V10698" s="16"/>
    </row>
    <row r="10699" spans="8:22" x14ac:dyDescent="0.2">
      <c r="H10699" s="8"/>
      <c r="I10699" s="9"/>
      <c r="J10699" s="9"/>
      <c r="K10699" s="9"/>
      <c r="L10699" s="9"/>
      <c r="V10699" s="16"/>
    </row>
    <row r="10700" spans="8:22" x14ac:dyDescent="0.2">
      <c r="H10700" s="8"/>
      <c r="I10700" s="9"/>
      <c r="J10700" s="9"/>
      <c r="K10700" s="9"/>
      <c r="L10700" s="9"/>
      <c r="V10700" s="16"/>
    </row>
    <row r="10701" spans="8:22" x14ac:dyDescent="0.2">
      <c r="H10701" s="8"/>
      <c r="I10701" s="9"/>
      <c r="J10701" s="9"/>
      <c r="K10701" s="9"/>
      <c r="L10701" s="9"/>
      <c r="V10701" s="16"/>
    </row>
    <row r="10702" spans="8:22" x14ac:dyDescent="0.2">
      <c r="H10702" s="8"/>
      <c r="I10702" s="9"/>
      <c r="J10702" s="9"/>
      <c r="K10702" s="9"/>
      <c r="L10702" s="9"/>
      <c r="V10702" s="16"/>
    </row>
    <row r="10703" spans="8:22" x14ac:dyDescent="0.2">
      <c r="H10703" s="8"/>
      <c r="I10703" s="9"/>
      <c r="J10703" s="9"/>
      <c r="K10703" s="9"/>
      <c r="L10703" s="9"/>
      <c r="V10703" s="16"/>
    </row>
    <row r="10704" spans="8:22" x14ac:dyDescent="0.2">
      <c r="H10704" s="8"/>
      <c r="I10704" s="9"/>
      <c r="J10704" s="9"/>
      <c r="K10704" s="9"/>
      <c r="L10704" s="9"/>
      <c r="V10704" s="16"/>
    </row>
    <row r="10705" spans="8:22" x14ac:dyDescent="0.2">
      <c r="H10705" s="8"/>
      <c r="I10705" s="9"/>
      <c r="J10705" s="9"/>
      <c r="K10705" s="9"/>
      <c r="L10705" s="9"/>
      <c r="V10705" s="16"/>
    </row>
    <row r="10706" spans="8:22" x14ac:dyDescent="0.2">
      <c r="H10706" s="8"/>
      <c r="I10706" s="9"/>
      <c r="J10706" s="9"/>
      <c r="K10706" s="9"/>
      <c r="L10706" s="9"/>
      <c r="V10706" s="16"/>
    </row>
    <row r="10707" spans="8:22" x14ac:dyDescent="0.2">
      <c r="H10707" s="8"/>
      <c r="I10707" s="9"/>
      <c r="J10707" s="9"/>
      <c r="K10707" s="9"/>
      <c r="L10707" s="9"/>
      <c r="V10707" s="16"/>
    </row>
    <row r="10708" spans="8:22" x14ac:dyDescent="0.2">
      <c r="H10708" s="8"/>
      <c r="I10708" s="9"/>
      <c r="J10708" s="9"/>
      <c r="K10708" s="9"/>
      <c r="L10708" s="9"/>
      <c r="V10708" s="16"/>
    </row>
    <row r="10709" spans="8:22" x14ac:dyDescent="0.2">
      <c r="H10709" s="8"/>
      <c r="I10709" s="9"/>
      <c r="J10709" s="9"/>
      <c r="K10709" s="9"/>
      <c r="L10709" s="9"/>
      <c r="V10709" s="16"/>
    </row>
    <row r="10710" spans="8:22" x14ac:dyDescent="0.2">
      <c r="H10710" s="8"/>
      <c r="I10710" s="9"/>
      <c r="J10710" s="9"/>
      <c r="K10710" s="9"/>
      <c r="L10710" s="9"/>
      <c r="V10710" s="16"/>
    </row>
    <row r="10711" spans="8:22" x14ac:dyDescent="0.2">
      <c r="H10711" s="8"/>
      <c r="I10711" s="9"/>
      <c r="J10711" s="9"/>
      <c r="K10711" s="9"/>
      <c r="L10711" s="9"/>
      <c r="V10711" s="16"/>
    </row>
    <row r="10712" spans="8:22" x14ac:dyDescent="0.2">
      <c r="H10712" s="8"/>
      <c r="I10712" s="9"/>
      <c r="J10712" s="9"/>
      <c r="K10712" s="9"/>
      <c r="L10712" s="9"/>
      <c r="V10712" s="16"/>
    </row>
    <row r="10713" spans="8:22" x14ac:dyDescent="0.2">
      <c r="H10713" s="8"/>
      <c r="I10713" s="9"/>
      <c r="J10713" s="9"/>
      <c r="K10713" s="9"/>
      <c r="L10713" s="9"/>
      <c r="V10713" s="16"/>
    </row>
    <row r="10714" spans="8:22" x14ac:dyDescent="0.2">
      <c r="H10714" s="8"/>
      <c r="I10714" s="9"/>
      <c r="J10714" s="9"/>
      <c r="K10714" s="9"/>
      <c r="L10714" s="9"/>
      <c r="V10714" s="16"/>
    </row>
    <row r="10715" spans="8:22" x14ac:dyDescent="0.2">
      <c r="H10715" s="8"/>
      <c r="I10715" s="9"/>
      <c r="J10715" s="9"/>
      <c r="K10715" s="9"/>
      <c r="L10715" s="9"/>
      <c r="V10715" s="16"/>
    </row>
    <row r="10716" spans="8:22" x14ac:dyDescent="0.2">
      <c r="H10716" s="8"/>
      <c r="I10716" s="9"/>
      <c r="J10716" s="9"/>
      <c r="K10716" s="9"/>
      <c r="L10716" s="9"/>
      <c r="V10716" s="16"/>
    </row>
    <row r="10717" spans="8:22" x14ac:dyDescent="0.2">
      <c r="H10717" s="8"/>
      <c r="I10717" s="9"/>
      <c r="J10717" s="9"/>
      <c r="K10717" s="9"/>
      <c r="L10717" s="9"/>
      <c r="V10717" s="16"/>
    </row>
    <row r="10718" spans="8:22" x14ac:dyDescent="0.2">
      <c r="H10718" s="8"/>
      <c r="I10718" s="9"/>
      <c r="J10718" s="9"/>
      <c r="K10718" s="9"/>
      <c r="L10718" s="9"/>
      <c r="V10718" s="16"/>
    </row>
    <row r="10719" spans="8:22" x14ac:dyDescent="0.2">
      <c r="H10719" s="8"/>
      <c r="I10719" s="9"/>
      <c r="J10719" s="9"/>
      <c r="K10719" s="9"/>
      <c r="L10719" s="9"/>
      <c r="V10719" s="16"/>
    </row>
    <row r="10720" spans="8:22" x14ac:dyDescent="0.2">
      <c r="H10720" s="8"/>
      <c r="I10720" s="9"/>
      <c r="J10720" s="9"/>
      <c r="K10720" s="9"/>
      <c r="L10720" s="9"/>
      <c r="V10720" s="16"/>
    </row>
    <row r="10721" spans="8:22" x14ac:dyDescent="0.2">
      <c r="H10721" s="8"/>
      <c r="I10721" s="9"/>
      <c r="J10721" s="9"/>
      <c r="K10721" s="9"/>
      <c r="L10721" s="9"/>
      <c r="V10721" s="16"/>
    </row>
    <row r="10722" spans="8:22" x14ac:dyDescent="0.2">
      <c r="H10722" s="8"/>
      <c r="I10722" s="9"/>
      <c r="J10722" s="9"/>
      <c r="K10722" s="9"/>
      <c r="L10722" s="9"/>
      <c r="V10722" s="16"/>
    </row>
    <row r="10723" spans="8:22" x14ac:dyDescent="0.2">
      <c r="H10723" s="8"/>
      <c r="I10723" s="9"/>
      <c r="J10723" s="9"/>
      <c r="K10723" s="9"/>
      <c r="L10723" s="9"/>
      <c r="V10723" s="16"/>
    </row>
    <row r="10724" spans="8:22" x14ac:dyDescent="0.2">
      <c r="H10724" s="8"/>
      <c r="I10724" s="9"/>
      <c r="J10724" s="9"/>
      <c r="K10724" s="9"/>
      <c r="L10724" s="9"/>
      <c r="V10724" s="16"/>
    </row>
    <row r="10725" spans="8:22" x14ac:dyDescent="0.2">
      <c r="H10725" s="8"/>
      <c r="I10725" s="9"/>
      <c r="J10725" s="9"/>
      <c r="K10725" s="9"/>
      <c r="L10725" s="9"/>
      <c r="V10725" s="16"/>
    </row>
    <row r="10726" spans="8:22" x14ac:dyDescent="0.2">
      <c r="H10726" s="8"/>
      <c r="I10726" s="9"/>
      <c r="J10726" s="9"/>
      <c r="K10726" s="9"/>
      <c r="L10726" s="9"/>
      <c r="V10726" s="16"/>
    </row>
    <row r="10727" spans="8:22" x14ac:dyDescent="0.2">
      <c r="H10727" s="8"/>
      <c r="I10727" s="9"/>
      <c r="J10727" s="9"/>
      <c r="K10727" s="9"/>
      <c r="L10727" s="9"/>
      <c r="V10727" s="16"/>
    </row>
    <row r="10728" spans="8:22" x14ac:dyDescent="0.2">
      <c r="H10728" s="8"/>
      <c r="I10728" s="9"/>
      <c r="J10728" s="9"/>
      <c r="K10728" s="9"/>
      <c r="L10728" s="9"/>
      <c r="V10728" s="16"/>
    </row>
    <row r="10729" spans="8:22" x14ac:dyDescent="0.2">
      <c r="H10729" s="8"/>
      <c r="I10729" s="9"/>
      <c r="J10729" s="9"/>
      <c r="K10729" s="9"/>
      <c r="L10729" s="9"/>
      <c r="V10729" s="16"/>
    </row>
    <row r="10730" spans="8:22" x14ac:dyDescent="0.2">
      <c r="H10730" s="8"/>
      <c r="I10730" s="9"/>
      <c r="J10730" s="9"/>
      <c r="K10730" s="9"/>
      <c r="L10730" s="9"/>
      <c r="V10730" s="16"/>
    </row>
    <row r="10731" spans="8:22" x14ac:dyDescent="0.2">
      <c r="H10731" s="8"/>
      <c r="I10731" s="9"/>
      <c r="J10731" s="9"/>
      <c r="K10731" s="9"/>
      <c r="L10731" s="9"/>
      <c r="V10731" s="16"/>
    </row>
    <row r="10732" spans="8:22" x14ac:dyDescent="0.2">
      <c r="H10732" s="8"/>
      <c r="I10732" s="9"/>
      <c r="J10732" s="9"/>
      <c r="K10732" s="9"/>
      <c r="L10732" s="9"/>
      <c r="V10732" s="16"/>
    </row>
    <row r="10733" spans="8:22" x14ac:dyDescent="0.2">
      <c r="H10733" s="8"/>
      <c r="I10733" s="9"/>
      <c r="J10733" s="9"/>
      <c r="K10733" s="9"/>
      <c r="L10733" s="9"/>
      <c r="V10733" s="16"/>
    </row>
    <row r="10734" spans="8:22" x14ac:dyDescent="0.2">
      <c r="H10734" s="8"/>
      <c r="I10734" s="9"/>
      <c r="J10734" s="9"/>
      <c r="K10734" s="9"/>
      <c r="L10734" s="9"/>
      <c r="V10734" s="16"/>
    </row>
    <row r="10735" spans="8:22" x14ac:dyDescent="0.2">
      <c r="H10735" s="8"/>
      <c r="I10735" s="9"/>
      <c r="J10735" s="9"/>
      <c r="K10735" s="9"/>
      <c r="L10735" s="9"/>
      <c r="V10735" s="16"/>
    </row>
    <row r="10736" spans="8:22" x14ac:dyDescent="0.2">
      <c r="H10736" s="8"/>
      <c r="I10736" s="9"/>
      <c r="J10736" s="9"/>
      <c r="K10736" s="9"/>
      <c r="L10736" s="9"/>
      <c r="V10736" s="16"/>
    </row>
    <row r="10737" spans="8:22" x14ac:dyDescent="0.2">
      <c r="H10737" s="8"/>
      <c r="I10737" s="9"/>
      <c r="J10737" s="9"/>
      <c r="K10737" s="9"/>
      <c r="L10737" s="9"/>
      <c r="V10737" s="16"/>
    </row>
    <row r="10738" spans="8:22" x14ac:dyDescent="0.2">
      <c r="H10738" s="8"/>
      <c r="I10738" s="9"/>
      <c r="J10738" s="9"/>
      <c r="K10738" s="9"/>
      <c r="L10738" s="9"/>
      <c r="V10738" s="16"/>
    </row>
    <row r="10739" spans="8:22" x14ac:dyDescent="0.2">
      <c r="H10739" s="8"/>
      <c r="I10739" s="9"/>
      <c r="J10739" s="9"/>
      <c r="K10739" s="9"/>
      <c r="L10739" s="9"/>
      <c r="V10739" s="16"/>
    </row>
    <row r="10740" spans="8:22" x14ac:dyDescent="0.2">
      <c r="H10740" s="8"/>
      <c r="I10740" s="9"/>
      <c r="J10740" s="9"/>
      <c r="K10740" s="9"/>
      <c r="L10740" s="9"/>
      <c r="V10740" s="16"/>
    </row>
    <row r="10741" spans="8:22" x14ac:dyDescent="0.2">
      <c r="H10741" s="8"/>
      <c r="I10741" s="9"/>
      <c r="J10741" s="9"/>
      <c r="K10741" s="9"/>
      <c r="L10741" s="9"/>
      <c r="V10741" s="16"/>
    </row>
    <row r="10742" spans="8:22" x14ac:dyDescent="0.2">
      <c r="H10742" s="8"/>
      <c r="I10742" s="9"/>
      <c r="J10742" s="9"/>
      <c r="K10742" s="9"/>
      <c r="L10742" s="9"/>
      <c r="V10742" s="16"/>
    </row>
    <row r="10743" spans="8:22" x14ac:dyDescent="0.2">
      <c r="H10743" s="8"/>
      <c r="I10743" s="9"/>
      <c r="J10743" s="9"/>
      <c r="K10743" s="9"/>
      <c r="L10743" s="9"/>
      <c r="V10743" s="16"/>
    </row>
    <row r="10744" spans="8:22" x14ac:dyDescent="0.2">
      <c r="H10744" s="8"/>
      <c r="I10744" s="9"/>
      <c r="J10744" s="9"/>
      <c r="K10744" s="9"/>
      <c r="L10744" s="9"/>
      <c r="V10744" s="16"/>
    </row>
    <row r="10745" spans="8:22" x14ac:dyDescent="0.2">
      <c r="H10745" s="8"/>
      <c r="I10745" s="9"/>
      <c r="J10745" s="9"/>
      <c r="K10745" s="9"/>
      <c r="L10745" s="9"/>
      <c r="V10745" s="16"/>
    </row>
    <row r="10746" spans="8:22" x14ac:dyDescent="0.2">
      <c r="H10746" s="8"/>
      <c r="I10746" s="9"/>
      <c r="J10746" s="9"/>
      <c r="K10746" s="9"/>
      <c r="L10746" s="9"/>
      <c r="V10746" s="16"/>
    </row>
    <row r="10747" spans="8:22" x14ac:dyDescent="0.2">
      <c r="H10747" s="8"/>
      <c r="I10747" s="9"/>
      <c r="J10747" s="9"/>
      <c r="K10747" s="9"/>
      <c r="L10747" s="9"/>
      <c r="V10747" s="16"/>
    </row>
    <row r="10748" spans="8:22" x14ac:dyDescent="0.2">
      <c r="H10748" s="8"/>
      <c r="I10748" s="9"/>
      <c r="J10748" s="9"/>
      <c r="K10748" s="9"/>
      <c r="L10748" s="9"/>
      <c r="V10748" s="16"/>
    </row>
    <row r="10749" spans="8:22" x14ac:dyDescent="0.2">
      <c r="H10749" s="8"/>
      <c r="I10749" s="9"/>
      <c r="J10749" s="9"/>
      <c r="K10749" s="9"/>
      <c r="L10749" s="9"/>
      <c r="V10749" s="16"/>
    </row>
    <row r="10750" spans="8:22" x14ac:dyDescent="0.2">
      <c r="H10750" s="8"/>
      <c r="I10750" s="9"/>
      <c r="J10750" s="9"/>
      <c r="K10750" s="9"/>
      <c r="L10750" s="9"/>
      <c r="V10750" s="16"/>
    </row>
    <row r="10751" spans="8:22" x14ac:dyDescent="0.2">
      <c r="H10751" s="8"/>
      <c r="I10751" s="9"/>
      <c r="J10751" s="9"/>
      <c r="K10751" s="9"/>
      <c r="L10751" s="9"/>
      <c r="V10751" s="16"/>
    </row>
    <row r="10752" spans="8:22" x14ac:dyDescent="0.2">
      <c r="H10752" s="8"/>
      <c r="I10752" s="9"/>
      <c r="J10752" s="9"/>
      <c r="K10752" s="9"/>
      <c r="L10752" s="9"/>
      <c r="V10752" s="16"/>
    </row>
    <row r="10753" spans="8:22" x14ac:dyDescent="0.2">
      <c r="H10753" s="8"/>
      <c r="I10753" s="9"/>
      <c r="J10753" s="9"/>
      <c r="K10753" s="9"/>
      <c r="L10753" s="9"/>
      <c r="V10753" s="16"/>
    </row>
    <row r="10754" spans="8:22" x14ac:dyDescent="0.2">
      <c r="H10754" s="8"/>
      <c r="I10754" s="9"/>
      <c r="J10754" s="9"/>
      <c r="K10754" s="9"/>
      <c r="L10754" s="9"/>
      <c r="V10754" s="16"/>
    </row>
    <row r="10755" spans="8:22" x14ac:dyDescent="0.2">
      <c r="H10755" s="8"/>
      <c r="I10755" s="9"/>
      <c r="J10755" s="9"/>
      <c r="K10755" s="9"/>
      <c r="L10755" s="9"/>
      <c r="V10755" s="16"/>
    </row>
    <row r="10756" spans="8:22" x14ac:dyDescent="0.2">
      <c r="H10756" s="8"/>
      <c r="I10756" s="9"/>
      <c r="J10756" s="9"/>
      <c r="K10756" s="9"/>
      <c r="L10756" s="9"/>
      <c r="V10756" s="16"/>
    </row>
    <row r="10757" spans="8:22" x14ac:dyDescent="0.2">
      <c r="H10757" s="8"/>
      <c r="I10757" s="9"/>
      <c r="J10757" s="9"/>
      <c r="K10757" s="9"/>
      <c r="L10757" s="9"/>
      <c r="V10757" s="16"/>
    </row>
    <row r="10758" spans="8:22" x14ac:dyDescent="0.2">
      <c r="H10758" s="8"/>
      <c r="I10758" s="9"/>
      <c r="J10758" s="9"/>
      <c r="K10758" s="9"/>
      <c r="L10758" s="9"/>
      <c r="V10758" s="16"/>
    </row>
    <row r="10759" spans="8:22" x14ac:dyDescent="0.2">
      <c r="H10759" s="8"/>
      <c r="I10759" s="9"/>
      <c r="J10759" s="9"/>
      <c r="K10759" s="9"/>
      <c r="L10759" s="9"/>
      <c r="V10759" s="16"/>
    </row>
    <row r="10760" spans="8:22" x14ac:dyDescent="0.2">
      <c r="H10760" s="8"/>
      <c r="I10760" s="9"/>
      <c r="J10760" s="9"/>
      <c r="K10760" s="9"/>
      <c r="L10760" s="9"/>
      <c r="V10760" s="16"/>
    </row>
    <row r="10761" spans="8:22" x14ac:dyDescent="0.2">
      <c r="H10761" s="8"/>
      <c r="I10761" s="9"/>
      <c r="J10761" s="9"/>
      <c r="K10761" s="9"/>
      <c r="L10761" s="9"/>
      <c r="V10761" s="16"/>
    </row>
    <row r="10762" spans="8:22" x14ac:dyDescent="0.2">
      <c r="H10762" s="8"/>
      <c r="I10762" s="9"/>
      <c r="J10762" s="9"/>
      <c r="K10762" s="9"/>
      <c r="L10762" s="9"/>
      <c r="V10762" s="16"/>
    </row>
    <row r="10763" spans="8:22" x14ac:dyDescent="0.2">
      <c r="H10763" s="8"/>
      <c r="I10763" s="9"/>
      <c r="J10763" s="9"/>
      <c r="K10763" s="9"/>
      <c r="L10763" s="9"/>
      <c r="V10763" s="16"/>
    </row>
    <row r="10764" spans="8:22" x14ac:dyDescent="0.2">
      <c r="H10764" s="8"/>
      <c r="I10764" s="9"/>
      <c r="J10764" s="9"/>
      <c r="K10764" s="9"/>
      <c r="L10764" s="9"/>
      <c r="V10764" s="16"/>
    </row>
    <row r="10765" spans="8:22" x14ac:dyDescent="0.2">
      <c r="H10765" s="8"/>
      <c r="I10765" s="9"/>
      <c r="J10765" s="9"/>
      <c r="K10765" s="9"/>
      <c r="L10765" s="9"/>
      <c r="V10765" s="16"/>
    </row>
    <row r="10766" spans="8:22" x14ac:dyDescent="0.2">
      <c r="H10766" s="8"/>
      <c r="I10766" s="9"/>
      <c r="J10766" s="9"/>
      <c r="K10766" s="9"/>
      <c r="L10766" s="9"/>
      <c r="V10766" s="16"/>
    </row>
    <row r="10767" spans="8:22" x14ac:dyDescent="0.2">
      <c r="H10767" s="8"/>
      <c r="I10767" s="9"/>
      <c r="J10767" s="9"/>
      <c r="K10767" s="9"/>
      <c r="L10767" s="9"/>
      <c r="V10767" s="16"/>
    </row>
    <row r="10768" spans="8:22" x14ac:dyDescent="0.2">
      <c r="H10768" s="8"/>
      <c r="I10768" s="9"/>
      <c r="J10768" s="9"/>
      <c r="K10768" s="9"/>
      <c r="L10768" s="9"/>
      <c r="V10768" s="16"/>
    </row>
    <row r="10769" spans="8:22" x14ac:dyDescent="0.2">
      <c r="H10769" s="8"/>
      <c r="I10769" s="9"/>
      <c r="J10769" s="9"/>
      <c r="K10769" s="9"/>
      <c r="L10769" s="9"/>
      <c r="V10769" s="16"/>
    </row>
    <row r="10770" spans="8:22" x14ac:dyDescent="0.2">
      <c r="H10770" s="8"/>
      <c r="I10770" s="9"/>
      <c r="J10770" s="9"/>
      <c r="K10770" s="9"/>
      <c r="L10770" s="9"/>
      <c r="V10770" s="16"/>
    </row>
    <row r="10771" spans="8:22" x14ac:dyDescent="0.2">
      <c r="H10771" s="8"/>
      <c r="I10771" s="9"/>
      <c r="J10771" s="9"/>
      <c r="K10771" s="9"/>
      <c r="L10771" s="9"/>
      <c r="V10771" s="16"/>
    </row>
    <row r="10772" spans="8:22" x14ac:dyDescent="0.2">
      <c r="H10772" s="8"/>
      <c r="I10772" s="9"/>
      <c r="J10772" s="9"/>
      <c r="K10772" s="9"/>
      <c r="L10772" s="9"/>
      <c r="V10772" s="16"/>
    </row>
    <row r="10773" spans="8:22" x14ac:dyDescent="0.2">
      <c r="H10773" s="8"/>
      <c r="I10773" s="9"/>
      <c r="J10773" s="9"/>
      <c r="K10773" s="9"/>
      <c r="L10773" s="9"/>
      <c r="V10773" s="16"/>
    </row>
    <row r="10774" spans="8:22" x14ac:dyDescent="0.2">
      <c r="H10774" s="8"/>
      <c r="I10774" s="9"/>
      <c r="J10774" s="9"/>
      <c r="K10774" s="9"/>
      <c r="L10774" s="9"/>
      <c r="V10774" s="16"/>
    </row>
    <row r="10775" spans="8:22" x14ac:dyDescent="0.2">
      <c r="H10775" s="8"/>
      <c r="I10775" s="9"/>
      <c r="J10775" s="9"/>
      <c r="K10775" s="9"/>
      <c r="L10775" s="9"/>
      <c r="V10775" s="16"/>
    </row>
    <row r="10776" spans="8:22" x14ac:dyDescent="0.2">
      <c r="H10776" s="8"/>
      <c r="I10776" s="9"/>
      <c r="J10776" s="9"/>
      <c r="K10776" s="9"/>
      <c r="L10776" s="9"/>
      <c r="V10776" s="16"/>
    </row>
    <row r="10777" spans="8:22" x14ac:dyDescent="0.2">
      <c r="H10777" s="8"/>
      <c r="I10777" s="9"/>
      <c r="J10777" s="9"/>
      <c r="K10777" s="9"/>
      <c r="L10777" s="9"/>
      <c r="V10777" s="16"/>
    </row>
    <row r="10778" spans="8:22" x14ac:dyDescent="0.2">
      <c r="H10778" s="8"/>
      <c r="I10778" s="9"/>
      <c r="J10778" s="9"/>
      <c r="K10778" s="9"/>
      <c r="L10778" s="9"/>
      <c r="V10778" s="16"/>
    </row>
    <row r="10779" spans="8:22" x14ac:dyDescent="0.2">
      <c r="H10779" s="8"/>
      <c r="I10779" s="9"/>
      <c r="J10779" s="9"/>
      <c r="K10779" s="9"/>
      <c r="L10779" s="9"/>
      <c r="V10779" s="16"/>
    </row>
    <row r="10780" spans="8:22" x14ac:dyDescent="0.2">
      <c r="H10780" s="8"/>
      <c r="I10780" s="9"/>
      <c r="J10780" s="9"/>
      <c r="K10780" s="9"/>
      <c r="L10780" s="9"/>
      <c r="V10780" s="16"/>
    </row>
    <row r="10781" spans="8:22" x14ac:dyDescent="0.2">
      <c r="H10781" s="8"/>
      <c r="I10781" s="9"/>
      <c r="J10781" s="9"/>
      <c r="K10781" s="9"/>
      <c r="L10781" s="9"/>
      <c r="V10781" s="16"/>
    </row>
    <row r="10782" spans="8:22" x14ac:dyDescent="0.2">
      <c r="H10782" s="8"/>
      <c r="I10782" s="9"/>
      <c r="J10782" s="9"/>
      <c r="K10782" s="9"/>
      <c r="L10782" s="9"/>
      <c r="V10782" s="16"/>
    </row>
    <row r="10783" spans="8:22" x14ac:dyDescent="0.2">
      <c r="H10783" s="8"/>
      <c r="I10783" s="9"/>
      <c r="J10783" s="9"/>
      <c r="K10783" s="9"/>
      <c r="L10783" s="9"/>
      <c r="V10783" s="16"/>
    </row>
    <row r="10784" spans="8:22" x14ac:dyDescent="0.2">
      <c r="H10784" s="8"/>
      <c r="I10784" s="9"/>
      <c r="J10784" s="9"/>
      <c r="K10784" s="9"/>
      <c r="L10784" s="9"/>
      <c r="V10784" s="16"/>
    </row>
    <row r="10785" spans="8:22" x14ac:dyDescent="0.2">
      <c r="H10785" s="8"/>
      <c r="I10785" s="9"/>
      <c r="J10785" s="9"/>
      <c r="K10785" s="9"/>
      <c r="L10785" s="9"/>
      <c r="V10785" s="16"/>
    </row>
    <row r="10786" spans="8:22" x14ac:dyDescent="0.2">
      <c r="H10786" s="8"/>
      <c r="I10786" s="9"/>
      <c r="J10786" s="9"/>
      <c r="K10786" s="9"/>
      <c r="L10786" s="9"/>
      <c r="V10786" s="16"/>
    </row>
    <row r="10787" spans="8:22" x14ac:dyDescent="0.2">
      <c r="H10787" s="8"/>
      <c r="I10787" s="9"/>
      <c r="J10787" s="9"/>
      <c r="K10787" s="9"/>
      <c r="L10787" s="9"/>
      <c r="V10787" s="16"/>
    </row>
    <row r="10788" spans="8:22" x14ac:dyDescent="0.2">
      <c r="H10788" s="8"/>
      <c r="I10788" s="9"/>
      <c r="J10788" s="9"/>
      <c r="K10788" s="9"/>
      <c r="L10788" s="9"/>
      <c r="V10788" s="16"/>
    </row>
    <row r="10789" spans="8:22" x14ac:dyDescent="0.2">
      <c r="H10789" s="8"/>
      <c r="I10789" s="9"/>
      <c r="J10789" s="9"/>
      <c r="K10789" s="9"/>
      <c r="L10789" s="9"/>
      <c r="V10789" s="16"/>
    </row>
    <row r="10790" spans="8:22" x14ac:dyDescent="0.2">
      <c r="H10790" s="8"/>
      <c r="I10790" s="9"/>
      <c r="J10790" s="9"/>
      <c r="K10790" s="9"/>
      <c r="L10790" s="9"/>
      <c r="V10790" s="16"/>
    </row>
    <row r="10791" spans="8:22" x14ac:dyDescent="0.2">
      <c r="H10791" s="8"/>
      <c r="I10791" s="9"/>
      <c r="J10791" s="9"/>
      <c r="K10791" s="9"/>
      <c r="L10791" s="9"/>
      <c r="V10791" s="16"/>
    </row>
    <row r="10792" spans="8:22" x14ac:dyDescent="0.2">
      <c r="H10792" s="8"/>
      <c r="I10792" s="9"/>
      <c r="J10792" s="9"/>
      <c r="K10792" s="9"/>
      <c r="L10792" s="9"/>
      <c r="V10792" s="16"/>
    </row>
    <row r="10793" spans="8:22" x14ac:dyDescent="0.2">
      <c r="H10793" s="8"/>
      <c r="I10793" s="9"/>
      <c r="J10793" s="9"/>
      <c r="K10793" s="9"/>
      <c r="L10793" s="9"/>
      <c r="V10793" s="16"/>
    </row>
    <row r="10794" spans="8:22" x14ac:dyDescent="0.2">
      <c r="H10794" s="8"/>
      <c r="I10794" s="9"/>
      <c r="J10794" s="9"/>
      <c r="K10794" s="9"/>
      <c r="L10794" s="9"/>
      <c r="V10794" s="16"/>
    </row>
    <row r="10795" spans="8:22" x14ac:dyDescent="0.2">
      <c r="H10795" s="8"/>
      <c r="I10795" s="9"/>
      <c r="J10795" s="9"/>
      <c r="K10795" s="9"/>
      <c r="L10795" s="9"/>
      <c r="V10795" s="16"/>
    </row>
    <row r="10796" spans="8:22" x14ac:dyDescent="0.2">
      <c r="H10796" s="8"/>
      <c r="I10796" s="9"/>
      <c r="J10796" s="9"/>
      <c r="K10796" s="9"/>
      <c r="L10796" s="9"/>
      <c r="V10796" s="16"/>
    </row>
    <row r="10797" spans="8:22" x14ac:dyDescent="0.2">
      <c r="H10797" s="8"/>
      <c r="I10797" s="9"/>
      <c r="J10797" s="9"/>
      <c r="K10797" s="9"/>
      <c r="L10797" s="9"/>
      <c r="V10797" s="16"/>
    </row>
    <row r="10798" spans="8:22" x14ac:dyDescent="0.2">
      <c r="H10798" s="8"/>
      <c r="I10798" s="9"/>
      <c r="J10798" s="9"/>
      <c r="K10798" s="9"/>
      <c r="L10798" s="9"/>
      <c r="V10798" s="16"/>
    </row>
    <row r="10799" spans="8:22" x14ac:dyDescent="0.2">
      <c r="H10799" s="8"/>
      <c r="I10799" s="9"/>
      <c r="J10799" s="9"/>
      <c r="K10799" s="9"/>
      <c r="L10799" s="9"/>
      <c r="V10799" s="16"/>
    </row>
    <row r="10800" spans="8:22" x14ac:dyDescent="0.2">
      <c r="H10800" s="8"/>
      <c r="I10800" s="9"/>
      <c r="J10800" s="9"/>
      <c r="K10800" s="9"/>
      <c r="L10800" s="9"/>
      <c r="V10800" s="16"/>
    </row>
    <row r="10801" spans="8:22" x14ac:dyDescent="0.2">
      <c r="H10801" s="8"/>
      <c r="I10801" s="9"/>
      <c r="J10801" s="9"/>
      <c r="K10801" s="9"/>
      <c r="L10801" s="9"/>
      <c r="V10801" s="16"/>
    </row>
    <row r="10802" spans="8:22" x14ac:dyDescent="0.2">
      <c r="H10802" s="8"/>
      <c r="I10802" s="9"/>
      <c r="J10802" s="9"/>
      <c r="K10802" s="9"/>
      <c r="L10802" s="9"/>
      <c r="V10802" s="16"/>
    </row>
    <row r="10803" spans="8:22" x14ac:dyDescent="0.2">
      <c r="H10803" s="8"/>
      <c r="I10803" s="9"/>
      <c r="J10803" s="9"/>
      <c r="K10803" s="9"/>
      <c r="L10803" s="9"/>
      <c r="V10803" s="16"/>
    </row>
    <row r="10804" spans="8:22" x14ac:dyDescent="0.2">
      <c r="H10804" s="8"/>
      <c r="I10804" s="9"/>
      <c r="J10804" s="9"/>
      <c r="K10804" s="9"/>
      <c r="L10804" s="9"/>
      <c r="V10804" s="16"/>
    </row>
    <row r="10805" spans="8:22" x14ac:dyDescent="0.2">
      <c r="H10805" s="8"/>
      <c r="I10805" s="9"/>
      <c r="J10805" s="9"/>
      <c r="K10805" s="9"/>
      <c r="L10805" s="9"/>
      <c r="V10805" s="16"/>
    </row>
    <row r="10806" spans="8:22" x14ac:dyDescent="0.2">
      <c r="H10806" s="8"/>
      <c r="I10806" s="9"/>
      <c r="J10806" s="9"/>
      <c r="K10806" s="9"/>
      <c r="L10806" s="9"/>
      <c r="V10806" s="16"/>
    </row>
    <row r="10807" spans="8:22" x14ac:dyDescent="0.2">
      <c r="H10807" s="8"/>
      <c r="I10807" s="9"/>
      <c r="J10807" s="9"/>
      <c r="K10807" s="9"/>
      <c r="L10807" s="9"/>
      <c r="V10807" s="16"/>
    </row>
    <row r="10808" spans="8:22" x14ac:dyDescent="0.2">
      <c r="H10808" s="8"/>
      <c r="I10808" s="9"/>
      <c r="J10808" s="9"/>
      <c r="K10808" s="9"/>
      <c r="L10808" s="9"/>
      <c r="V10808" s="16"/>
    </row>
    <row r="10809" spans="8:22" x14ac:dyDescent="0.2">
      <c r="H10809" s="8"/>
      <c r="I10809" s="9"/>
      <c r="J10809" s="9"/>
      <c r="K10809" s="9"/>
      <c r="L10809" s="9"/>
      <c r="V10809" s="16"/>
    </row>
    <row r="10810" spans="8:22" x14ac:dyDescent="0.2">
      <c r="H10810" s="8"/>
      <c r="I10810" s="9"/>
      <c r="J10810" s="9"/>
      <c r="K10810" s="9"/>
      <c r="L10810" s="9"/>
      <c r="V10810" s="16"/>
    </row>
    <row r="10811" spans="8:22" x14ac:dyDescent="0.2">
      <c r="H10811" s="8"/>
      <c r="I10811" s="9"/>
      <c r="J10811" s="9"/>
      <c r="K10811" s="9"/>
      <c r="L10811" s="9"/>
      <c r="V10811" s="16"/>
    </row>
    <row r="10812" spans="8:22" x14ac:dyDescent="0.2">
      <c r="H10812" s="8"/>
      <c r="I10812" s="9"/>
      <c r="J10812" s="9"/>
      <c r="K10812" s="9"/>
      <c r="L10812" s="9"/>
      <c r="V10812" s="16"/>
    </row>
    <row r="10813" spans="8:22" x14ac:dyDescent="0.2">
      <c r="H10813" s="8"/>
      <c r="I10813" s="9"/>
      <c r="J10813" s="9"/>
      <c r="K10813" s="9"/>
      <c r="L10813" s="9"/>
      <c r="V10813" s="16"/>
    </row>
    <row r="10814" spans="8:22" x14ac:dyDescent="0.2">
      <c r="H10814" s="8"/>
      <c r="I10814" s="9"/>
      <c r="J10814" s="9"/>
      <c r="K10814" s="9"/>
      <c r="L10814" s="9"/>
      <c r="V10814" s="16"/>
    </row>
    <row r="10815" spans="8:22" x14ac:dyDescent="0.2">
      <c r="H10815" s="8"/>
      <c r="I10815" s="9"/>
      <c r="J10815" s="9"/>
      <c r="K10815" s="9"/>
      <c r="L10815" s="9"/>
      <c r="V10815" s="16"/>
    </row>
    <row r="10816" spans="8:22" x14ac:dyDescent="0.2">
      <c r="H10816" s="8"/>
      <c r="I10816" s="9"/>
      <c r="J10816" s="9"/>
      <c r="K10816" s="9"/>
      <c r="L10816" s="9"/>
      <c r="V10816" s="16"/>
    </row>
    <row r="10817" spans="8:22" x14ac:dyDescent="0.2">
      <c r="H10817" s="8"/>
      <c r="I10817" s="9"/>
      <c r="J10817" s="9"/>
      <c r="K10817" s="9"/>
      <c r="L10817" s="9"/>
      <c r="V10817" s="16"/>
    </row>
    <row r="10818" spans="8:22" x14ac:dyDescent="0.2">
      <c r="H10818" s="8"/>
      <c r="I10818" s="9"/>
      <c r="J10818" s="9"/>
      <c r="K10818" s="9"/>
      <c r="L10818" s="9"/>
      <c r="V10818" s="16"/>
    </row>
    <row r="10819" spans="8:22" x14ac:dyDescent="0.2">
      <c r="H10819" s="8"/>
      <c r="I10819" s="9"/>
      <c r="J10819" s="9"/>
      <c r="K10819" s="9"/>
      <c r="L10819" s="9"/>
      <c r="V10819" s="16"/>
    </row>
    <row r="10820" spans="8:22" x14ac:dyDescent="0.2">
      <c r="H10820" s="8"/>
      <c r="I10820" s="9"/>
      <c r="J10820" s="9"/>
      <c r="K10820" s="9"/>
      <c r="L10820" s="9"/>
      <c r="V10820" s="16"/>
    </row>
    <row r="10821" spans="8:22" x14ac:dyDescent="0.2">
      <c r="H10821" s="8"/>
      <c r="I10821" s="9"/>
      <c r="J10821" s="9"/>
      <c r="K10821" s="9"/>
      <c r="L10821" s="9"/>
      <c r="V10821" s="16"/>
    </row>
    <row r="10822" spans="8:22" x14ac:dyDescent="0.2">
      <c r="H10822" s="8"/>
      <c r="I10822" s="9"/>
      <c r="J10822" s="9"/>
      <c r="K10822" s="9"/>
      <c r="L10822" s="9"/>
      <c r="V10822" s="16"/>
    </row>
    <row r="10823" spans="8:22" x14ac:dyDescent="0.2">
      <c r="H10823" s="8"/>
      <c r="I10823" s="9"/>
      <c r="J10823" s="9"/>
      <c r="K10823" s="9"/>
      <c r="L10823" s="9"/>
      <c r="V10823" s="16"/>
    </row>
    <row r="10824" spans="8:22" x14ac:dyDescent="0.2">
      <c r="H10824" s="8"/>
      <c r="I10824" s="9"/>
      <c r="J10824" s="9"/>
      <c r="K10824" s="9"/>
      <c r="L10824" s="9"/>
      <c r="V10824" s="16"/>
    </row>
    <row r="10825" spans="8:22" x14ac:dyDescent="0.2">
      <c r="H10825" s="8"/>
      <c r="I10825" s="9"/>
      <c r="J10825" s="9"/>
      <c r="K10825" s="9"/>
      <c r="L10825" s="9"/>
      <c r="V10825" s="16"/>
    </row>
    <row r="10826" spans="8:22" x14ac:dyDescent="0.2">
      <c r="H10826" s="8"/>
      <c r="I10826" s="9"/>
      <c r="J10826" s="9"/>
      <c r="K10826" s="9"/>
      <c r="L10826" s="9"/>
      <c r="V10826" s="16"/>
    </row>
    <row r="10827" spans="8:22" x14ac:dyDescent="0.2">
      <c r="H10827" s="8"/>
      <c r="I10827" s="9"/>
      <c r="J10827" s="9"/>
      <c r="K10827" s="9"/>
      <c r="L10827" s="9"/>
      <c r="V10827" s="16"/>
    </row>
    <row r="10828" spans="8:22" x14ac:dyDescent="0.2">
      <c r="H10828" s="8"/>
      <c r="I10828" s="9"/>
      <c r="J10828" s="9"/>
      <c r="K10828" s="9"/>
      <c r="L10828" s="9"/>
      <c r="V10828" s="16"/>
    </row>
    <row r="10829" spans="8:22" x14ac:dyDescent="0.2">
      <c r="H10829" s="8"/>
      <c r="I10829" s="9"/>
      <c r="J10829" s="9"/>
      <c r="K10829" s="9"/>
      <c r="L10829" s="9"/>
      <c r="V10829" s="16"/>
    </row>
    <row r="10830" spans="8:22" x14ac:dyDescent="0.2">
      <c r="H10830" s="8"/>
      <c r="I10830" s="9"/>
      <c r="J10830" s="9"/>
      <c r="K10830" s="9"/>
      <c r="L10830" s="9"/>
      <c r="V10830" s="16"/>
    </row>
    <row r="10831" spans="8:22" x14ac:dyDescent="0.2">
      <c r="H10831" s="8"/>
      <c r="I10831" s="9"/>
      <c r="J10831" s="9"/>
      <c r="K10831" s="9"/>
      <c r="L10831" s="9"/>
      <c r="V10831" s="16"/>
    </row>
    <row r="10832" spans="8:22" x14ac:dyDescent="0.2">
      <c r="H10832" s="8"/>
      <c r="I10832" s="9"/>
      <c r="J10832" s="9"/>
      <c r="K10832" s="9"/>
      <c r="L10832" s="9"/>
      <c r="V10832" s="16"/>
    </row>
    <row r="10833" spans="8:22" x14ac:dyDescent="0.2">
      <c r="H10833" s="8"/>
      <c r="I10833" s="9"/>
      <c r="J10833" s="9"/>
      <c r="K10833" s="9"/>
      <c r="L10833" s="9"/>
      <c r="V10833" s="16"/>
    </row>
    <row r="10834" spans="8:22" x14ac:dyDescent="0.2">
      <c r="H10834" s="8"/>
      <c r="I10834" s="9"/>
      <c r="J10834" s="9"/>
      <c r="K10834" s="9"/>
      <c r="L10834" s="9"/>
      <c r="V10834" s="16"/>
    </row>
    <row r="10835" spans="8:22" x14ac:dyDescent="0.2">
      <c r="H10835" s="8"/>
      <c r="I10835" s="9"/>
      <c r="J10835" s="9"/>
      <c r="K10835" s="9"/>
      <c r="L10835" s="9"/>
      <c r="V10835" s="16"/>
    </row>
    <row r="10836" spans="8:22" x14ac:dyDescent="0.2">
      <c r="H10836" s="8"/>
      <c r="I10836" s="9"/>
      <c r="J10836" s="9"/>
      <c r="K10836" s="9"/>
      <c r="L10836" s="9"/>
      <c r="V10836" s="16"/>
    </row>
    <row r="10837" spans="8:22" x14ac:dyDescent="0.2">
      <c r="H10837" s="8"/>
      <c r="I10837" s="9"/>
      <c r="J10837" s="9"/>
      <c r="K10837" s="9"/>
      <c r="L10837" s="9"/>
      <c r="V10837" s="16"/>
    </row>
    <row r="10838" spans="8:22" x14ac:dyDescent="0.2">
      <c r="H10838" s="8"/>
      <c r="I10838" s="9"/>
      <c r="J10838" s="9"/>
      <c r="K10838" s="9"/>
      <c r="L10838" s="9"/>
      <c r="V10838" s="16"/>
    </row>
    <row r="10839" spans="8:22" x14ac:dyDescent="0.2">
      <c r="H10839" s="8"/>
      <c r="I10839" s="9"/>
      <c r="J10839" s="9"/>
      <c r="K10839" s="9"/>
      <c r="L10839" s="9"/>
      <c r="V10839" s="16"/>
    </row>
    <row r="10840" spans="8:22" x14ac:dyDescent="0.2">
      <c r="H10840" s="8"/>
      <c r="I10840" s="9"/>
      <c r="J10840" s="9"/>
      <c r="K10840" s="9"/>
      <c r="L10840" s="9"/>
      <c r="V10840" s="16"/>
    </row>
    <row r="10841" spans="8:22" x14ac:dyDescent="0.2">
      <c r="H10841" s="8"/>
      <c r="I10841" s="9"/>
      <c r="J10841" s="9"/>
      <c r="K10841" s="9"/>
      <c r="L10841" s="9"/>
      <c r="V10841" s="16"/>
    </row>
    <row r="10842" spans="8:22" x14ac:dyDescent="0.2">
      <c r="H10842" s="8"/>
      <c r="I10842" s="9"/>
      <c r="J10842" s="9"/>
      <c r="K10842" s="9"/>
      <c r="L10842" s="9"/>
      <c r="V10842" s="16"/>
    </row>
    <row r="10843" spans="8:22" x14ac:dyDescent="0.2">
      <c r="H10843" s="8"/>
      <c r="I10843" s="9"/>
      <c r="J10843" s="9"/>
      <c r="K10843" s="9"/>
      <c r="L10843" s="9"/>
      <c r="V10843" s="16"/>
    </row>
    <row r="10844" spans="8:22" x14ac:dyDescent="0.2">
      <c r="H10844" s="8"/>
      <c r="I10844" s="9"/>
      <c r="J10844" s="9"/>
      <c r="K10844" s="9"/>
      <c r="L10844" s="9"/>
      <c r="V10844" s="16"/>
    </row>
    <row r="10845" spans="8:22" x14ac:dyDescent="0.2">
      <c r="H10845" s="8"/>
      <c r="I10845" s="9"/>
      <c r="J10845" s="9"/>
      <c r="K10845" s="9"/>
      <c r="L10845" s="9"/>
      <c r="V10845" s="16"/>
    </row>
    <row r="10846" spans="8:22" x14ac:dyDescent="0.2">
      <c r="H10846" s="8"/>
      <c r="I10846" s="9"/>
      <c r="J10846" s="9"/>
      <c r="K10846" s="9"/>
      <c r="L10846" s="9"/>
      <c r="V10846" s="16"/>
    </row>
    <row r="10847" spans="8:22" x14ac:dyDescent="0.2">
      <c r="H10847" s="8"/>
      <c r="I10847" s="9"/>
      <c r="J10847" s="9"/>
      <c r="K10847" s="9"/>
      <c r="L10847" s="9"/>
      <c r="V10847" s="16"/>
    </row>
    <row r="10848" spans="8:22" x14ac:dyDescent="0.2">
      <c r="H10848" s="8"/>
      <c r="I10848" s="9"/>
      <c r="J10848" s="9"/>
      <c r="K10848" s="9"/>
      <c r="L10848" s="9"/>
      <c r="V10848" s="16"/>
    </row>
    <row r="10849" spans="8:22" x14ac:dyDescent="0.2">
      <c r="H10849" s="8"/>
      <c r="I10849" s="9"/>
      <c r="J10849" s="9"/>
      <c r="K10849" s="9"/>
      <c r="L10849" s="9"/>
      <c r="V10849" s="16"/>
    </row>
    <row r="10850" spans="8:22" x14ac:dyDescent="0.2">
      <c r="H10850" s="8"/>
      <c r="I10850" s="9"/>
      <c r="J10850" s="9"/>
      <c r="K10850" s="9"/>
      <c r="L10850" s="9"/>
      <c r="V10850" s="16"/>
    </row>
    <row r="10851" spans="8:22" x14ac:dyDescent="0.2">
      <c r="H10851" s="8"/>
      <c r="I10851" s="9"/>
      <c r="J10851" s="9"/>
      <c r="K10851" s="9"/>
      <c r="L10851" s="9"/>
      <c r="V10851" s="16"/>
    </row>
    <row r="10852" spans="8:22" x14ac:dyDescent="0.2">
      <c r="H10852" s="8"/>
      <c r="I10852" s="9"/>
      <c r="J10852" s="9"/>
      <c r="K10852" s="9"/>
      <c r="L10852" s="9"/>
      <c r="V10852" s="16"/>
    </row>
    <row r="10853" spans="8:22" x14ac:dyDescent="0.2">
      <c r="H10853" s="8"/>
      <c r="I10853" s="9"/>
      <c r="J10853" s="9"/>
      <c r="K10853" s="9"/>
      <c r="L10853" s="9"/>
      <c r="V10853" s="16"/>
    </row>
    <row r="10854" spans="8:22" x14ac:dyDescent="0.2">
      <c r="H10854" s="8"/>
      <c r="I10854" s="9"/>
      <c r="J10854" s="9"/>
      <c r="K10854" s="9"/>
      <c r="L10854" s="9"/>
      <c r="V10854" s="16"/>
    </row>
    <row r="10855" spans="8:22" x14ac:dyDescent="0.2">
      <c r="H10855" s="8"/>
      <c r="I10855" s="9"/>
      <c r="J10855" s="9"/>
      <c r="K10855" s="9"/>
      <c r="L10855" s="9"/>
      <c r="V10855" s="16"/>
    </row>
    <row r="10856" spans="8:22" x14ac:dyDescent="0.2">
      <c r="H10856" s="8"/>
      <c r="I10856" s="9"/>
      <c r="J10856" s="9"/>
      <c r="K10856" s="9"/>
      <c r="L10856" s="9"/>
      <c r="V10856" s="16"/>
    </row>
    <row r="10857" spans="8:22" x14ac:dyDescent="0.2">
      <c r="H10857" s="8"/>
      <c r="I10857" s="9"/>
      <c r="J10857" s="9"/>
      <c r="K10857" s="9"/>
      <c r="L10857" s="9"/>
      <c r="V10857" s="16"/>
    </row>
    <row r="10858" spans="8:22" x14ac:dyDescent="0.2">
      <c r="H10858" s="8"/>
      <c r="I10858" s="9"/>
      <c r="J10858" s="9"/>
      <c r="K10858" s="9"/>
      <c r="L10858" s="9"/>
      <c r="V10858" s="16"/>
    </row>
    <row r="10859" spans="8:22" x14ac:dyDescent="0.2">
      <c r="H10859" s="8"/>
      <c r="I10859" s="9"/>
      <c r="J10859" s="9"/>
      <c r="K10859" s="9"/>
      <c r="L10859" s="9"/>
      <c r="V10859" s="16"/>
    </row>
    <row r="10860" spans="8:22" x14ac:dyDescent="0.2">
      <c r="H10860" s="8"/>
      <c r="I10860" s="9"/>
      <c r="J10860" s="9"/>
      <c r="K10860" s="9"/>
      <c r="L10860" s="9"/>
      <c r="V10860" s="16"/>
    </row>
    <row r="10861" spans="8:22" x14ac:dyDescent="0.2">
      <c r="H10861" s="8"/>
      <c r="I10861" s="9"/>
      <c r="J10861" s="9"/>
      <c r="K10861" s="9"/>
      <c r="L10861" s="9"/>
      <c r="V10861" s="16"/>
    </row>
    <row r="10862" spans="8:22" x14ac:dyDescent="0.2">
      <c r="H10862" s="8"/>
      <c r="I10862" s="9"/>
      <c r="J10862" s="9"/>
      <c r="K10862" s="9"/>
      <c r="L10862" s="9"/>
      <c r="V10862" s="16"/>
    </row>
    <row r="10863" spans="8:22" x14ac:dyDescent="0.2">
      <c r="H10863" s="8"/>
      <c r="I10863" s="9"/>
      <c r="J10863" s="9"/>
      <c r="K10863" s="9"/>
      <c r="L10863" s="9"/>
      <c r="V10863" s="16"/>
    </row>
    <row r="10864" spans="8:22" x14ac:dyDescent="0.2">
      <c r="H10864" s="8"/>
      <c r="I10864" s="9"/>
      <c r="J10864" s="9"/>
      <c r="K10864" s="9"/>
      <c r="L10864" s="9"/>
      <c r="V10864" s="16"/>
    </row>
    <row r="10865" spans="8:22" x14ac:dyDescent="0.2">
      <c r="H10865" s="8"/>
      <c r="I10865" s="9"/>
      <c r="J10865" s="9"/>
      <c r="K10865" s="9"/>
      <c r="L10865" s="9"/>
      <c r="V10865" s="16"/>
    </row>
    <row r="10866" spans="8:22" x14ac:dyDescent="0.2">
      <c r="H10866" s="8"/>
      <c r="I10866" s="9"/>
      <c r="J10866" s="9"/>
      <c r="K10866" s="9"/>
      <c r="L10866" s="9"/>
      <c r="V10866" s="16"/>
    </row>
    <row r="10867" spans="8:22" x14ac:dyDescent="0.2">
      <c r="H10867" s="8"/>
      <c r="I10867" s="9"/>
      <c r="J10867" s="9"/>
      <c r="K10867" s="9"/>
      <c r="L10867" s="9"/>
      <c r="V10867" s="16"/>
    </row>
    <row r="10868" spans="8:22" x14ac:dyDescent="0.2">
      <c r="H10868" s="8"/>
      <c r="I10868" s="9"/>
      <c r="J10868" s="9"/>
      <c r="K10868" s="9"/>
      <c r="L10868" s="9"/>
      <c r="V10868" s="16"/>
    </row>
    <row r="10869" spans="8:22" x14ac:dyDescent="0.2">
      <c r="H10869" s="8"/>
      <c r="I10869" s="9"/>
      <c r="J10869" s="9"/>
      <c r="K10869" s="9"/>
      <c r="L10869" s="9"/>
      <c r="V10869" s="16"/>
    </row>
    <row r="10870" spans="8:22" x14ac:dyDescent="0.2">
      <c r="H10870" s="8"/>
      <c r="I10870" s="9"/>
      <c r="J10870" s="9"/>
      <c r="K10870" s="9"/>
      <c r="L10870" s="9"/>
      <c r="V10870" s="16"/>
    </row>
    <row r="10871" spans="8:22" x14ac:dyDescent="0.2">
      <c r="H10871" s="8"/>
      <c r="I10871" s="9"/>
      <c r="J10871" s="9"/>
      <c r="K10871" s="9"/>
      <c r="L10871" s="9"/>
      <c r="V10871" s="16"/>
    </row>
    <row r="10872" spans="8:22" x14ac:dyDescent="0.2">
      <c r="H10872" s="8"/>
      <c r="I10872" s="9"/>
      <c r="J10872" s="9"/>
      <c r="K10872" s="9"/>
      <c r="L10872" s="9"/>
      <c r="V10872" s="16"/>
    </row>
    <row r="10873" spans="8:22" x14ac:dyDescent="0.2">
      <c r="H10873" s="8"/>
      <c r="I10873" s="9"/>
      <c r="J10873" s="9"/>
      <c r="K10873" s="9"/>
      <c r="L10873" s="9"/>
      <c r="V10873" s="16"/>
    </row>
    <row r="10874" spans="8:22" x14ac:dyDescent="0.2">
      <c r="H10874" s="8"/>
      <c r="I10874" s="9"/>
      <c r="J10874" s="9"/>
      <c r="K10874" s="9"/>
      <c r="L10874" s="9"/>
      <c r="V10874" s="16"/>
    </row>
    <row r="10875" spans="8:22" x14ac:dyDescent="0.2">
      <c r="H10875" s="8"/>
      <c r="I10875" s="9"/>
      <c r="J10875" s="9"/>
      <c r="K10875" s="9"/>
      <c r="L10875" s="9"/>
      <c r="V10875" s="16"/>
    </row>
    <row r="10876" spans="8:22" x14ac:dyDescent="0.2">
      <c r="H10876" s="8"/>
      <c r="I10876" s="9"/>
      <c r="J10876" s="9"/>
      <c r="K10876" s="9"/>
      <c r="L10876" s="9"/>
      <c r="V10876" s="16"/>
    </row>
    <row r="10877" spans="8:22" x14ac:dyDescent="0.2">
      <c r="H10877" s="8"/>
      <c r="I10877" s="9"/>
      <c r="J10877" s="9"/>
      <c r="K10877" s="9"/>
      <c r="L10877" s="9"/>
      <c r="V10877" s="16"/>
    </row>
    <row r="10878" spans="8:22" x14ac:dyDescent="0.2">
      <c r="H10878" s="8"/>
      <c r="I10878" s="9"/>
      <c r="J10878" s="9"/>
      <c r="K10878" s="9"/>
      <c r="L10878" s="9"/>
      <c r="V10878" s="16"/>
    </row>
    <row r="10879" spans="8:22" x14ac:dyDescent="0.2">
      <c r="H10879" s="8"/>
      <c r="I10879" s="9"/>
      <c r="J10879" s="9"/>
      <c r="K10879" s="9"/>
      <c r="L10879" s="9"/>
      <c r="V10879" s="16"/>
    </row>
    <row r="10880" spans="8:22" x14ac:dyDescent="0.2">
      <c r="H10880" s="8"/>
      <c r="I10880" s="9"/>
      <c r="J10880" s="9"/>
      <c r="K10880" s="9"/>
      <c r="L10880" s="9"/>
      <c r="V10880" s="16"/>
    </row>
    <row r="10881" spans="8:22" x14ac:dyDescent="0.2">
      <c r="H10881" s="8"/>
      <c r="I10881" s="9"/>
      <c r="J10881" s="9"/>
      <c r="K10881" s="9"/>
      <c r="L10881" s="9"/>
      <c r="V10881" s="16"/>
    </row>
    <row r="10882" spans="8:22" x14ac:dyDescent="0.2">
      <c r="H10882" s="8"/>
      <c r="I10882" s="9"/>
      <c r="J10882" s="9"/>
      <c r="K10882" s="9"/>
      <c r="L10882" s="9"/>
      <c r="V10882" s="16"/>
    </row>
    <row r="10883" spans="8:22" x14ac:dyDescent="0.2">
      <c r="H10883" s="8"/>
      <c r="I10883" s="9"/>
      <c r="J10883" s="9"/>
      <c r="K10883" s="9"/>
      <c r="L10883" s="9"/>
      <c r="V10883" s="16"/>
    </row>
    <row r="10884" spans="8:22" x14ac:dyDescent="0.2">
      <c r="H10884" s="8"/>
      <c r="I10884" s="9"/>
      <c r="J10884" s="9"/>
      <c r="K10884" s="9"/>
      <c r="L10884" s="9"/>
      <c r="V10884" s="16"/>
    </row>
    <row r="10885" spans="8:22" x14ac:dyDescent="0.2">
      <c r="H10885" s="8"/>
      <c r="I10885" s="9"/>
      <c r="J10885" s="9"/>
      <c r="K10885" s="9"/>
      <c r="L10885" s="9"/>
      <c r="V10885" s="16"/>
    </row>
    <row r="10886" spans="8:22" x14ac:dyDescent="0.2">
      <c r="H10886" s="8"/>
      <c r="I10886" s="9"/>
      <c r="J10886" s="9"/>
      <c r="K10886" s="9"/>
      <c r="L10886" s="9"/>
      <c r="V10886" s="16"/>
    </row>
    <row r="10887" spans="8:22" x14ac:dyDescent="0.2">
      <c r="H10887" s="8"/>
      <c r="I10887" s="9"/>
      <c r="J10887" s="9"/>
      <c r="K10887" s="9"/>
      <c r="L10887" s="9"/>
      <c r="V10887" s="16"/>
    </row>
    <row r="10888" spans="8:22" x14ac:dyDescent="0.2">
      <c r="H10888" s="8"/>
      <c r="I10888" s="9"/>
      <c r="J10888" s="9"/>
      <c r="K10888" s="9"/>
      <c r="L10888" s="9"/>
      <c r="V10888" s="16"/>
    </row>
    <row r="10889" spans="8:22" x14ac:dyDescent="0.2">
      <c r="H10889" s="8"/>
      <c r="I10889" s="9"/>
      <c r="J10889" s="9"/>
      <c r="K10889" s="9"/>
      <c r="L10889" s="9"/>
      <c r="V10889" s="16"/>
    </row>
    <row r="10890" spans="8:22" x14ac:dyDescent="0.2">
      <c r="H10890" s="8"/>
      <c r="I10890" s="9"/>
      <c r="J10890" s="9"/>
      <c r="K10890" s="9"/>
      <c r="L10890" s="9"/>
      <c r="V10890" s="16"/>
    </row>
    <row r="10891" spans="8:22" x14ac:dyDescent="0.2">
      <c r="H10891" s="8"/>
      <c r="I10891" s="9"/>
      <c r="J10891" s="9"/>
      <c r="K10891" s="9"/>
      <c r="L10891" s="9"/>
      <c r="V10891" s="16"/>
    </row>
    <row r="10892" spans="8:22" x14ac:dyDescent="0.2">
      <c r="H10892" s="8"/>
      <c r="I10892" s="9"/>
      <c r="J10892" s="9"/>
      <c r="K10892" s="9"/>
      <c r="L10892" s="9"/>
      <c r="V10892" s="16"/>
    </row>
    <row r="10893" spans="8:22" x14ac:dyDescent="0.2">
      <c r="H10893" s="8"/>
      <c r="I10893" s="9"/>
      <c r="J10893" s="9"/>
      <c r="K10893" s="9"/>
      <c r="L10893" s="9"/>
      <c r="V10893" s="16"/>
    </row>
    <row r="10894" spans="8:22" x14ac:dyDescent="0.2">
      <c r="H10894" s="8"/>
      <c r="I10894" s="9"/>
      <c r="J10894" s="9"/>
      <c r="K10894" s="9"/>
      <c r="L10894" s="9"/>
      <c r="V10894" s="16"/>
    </row>
    <row r="10895" spans="8:22" x14ac:dyDescent="0.2">
      <c r="H10895" s="8"/>
      <c r="I10895" s="9"/>
      <c r="J10895" s="9"/>
      <c r="K10895" s="9"/>
      <c r="L10895" s="9"/>
      <c r="V10895" s="16"/>
    </row>
    <row r="10896" spans="8:22" x14ac:dyDescent="0.2">
      <c r="H10896" s="8"/>
      <c r="I10896" s="9"/>
      <c r="J10896" s="9"/>
      <c r="K10896" s="9"/>
      <c r="L10896" s="9"/>
      <c r="V10896" s="16"/>
    </row>
    <row r="10897" spans="8:22" x14ac:dyDescent="0.2">
      <c r="H10897" s="8"/>
      <c r="I10897" s="9"/>
      <c r="J10897" s="9"/>
      <c r="K10897" s="9"/>
      <c r="L10897" s="9"/>
      <c r="V10897" s="16"/>
    </row>
    <row r="10898" spans="8:22" x14ac:dyDescent="0.2">
      <c r="H10898" s="8"/>
      <c r="I10898" s="9"/>
      <c r="J10898" s="9"/>
      <c r="K10898" s="9"/>
      <c r="L10898" s="9"/>
      <c r="V10898" s="16"/>
    </row>
    <row r="10899" spans="8:22" x14ac:dyDescent="0.2">
      <c r="H10899" s="8"/>
      <c r="I10899" s="9"/>
      <c r="J10899" s="9"/>
      <c r="K10899" s="9"/>
      <c r="L10899" s="9"/>
      <c r="V10899" s="16"/>
    </row>
    <row r="10900" spans="8:22" x14ac:dyDescent="0.2">
      <c r="H10900" s="8"/>
      <c r="I10900" s="9"/>
      <c r="J10900" s="9"/>
      <c r="K10900" s="9"/>
      <c r="L10900" s="9"/>
      <c r="V10900" s="16"/>
    </row>
    <row r="10901" spans="8:22" x14ac:dyDescent="0.2">
      <c r="H10901" s="8"/>
      <c r="I10901" s="9"/>
      <c r="J10901" s="9"/>
      <c r="K10901" s="9"/>
      <c r="L10901" s="9"/>
      <c r="V10901" s="16"/>
    </row>
    <row r="10902" spans="8:22" x14ac:dyDescent="0.2">
      <c r="H10902" s="8"/>
      <c r="I10902" s="9"/>
      <c r="J10902" s="9"/>
      <c r="K10902" s="9"/>
      <c r="L10902" s="9"/>
      <c r="V10902" s="16"/>
    </row>
    <row r="10903" spans="8:22" x14ac:dyDescent="0.2">
      <c r="H10903" s="8"/>
      <c r="I10903" s="9"/>
      <c r="J10903" s="9"/>
      <c r="K10903" s="9"/>
      <c r="L10903" s="9"/>
      <c r="V10903" s="16"/>
    </row>
    <row r="10904" spans="8:22" x14ac:dyDescent="0.2">
      <c r="H10904" s="8"/>
      <c r="I10904" s="9"/>
      <c r="J10904" s="9"/>
      <c r="K10904" s="9"/>
      <c r="L10904" s="9"/>
      <c r="V10904" s="16"/>
    </row>
    <row r="10905" spans="8:22" x14ac:dyDescent="0.2">
      <c r="H10905" s="8"/>
      <c r="I10905" s="9"/>
      <c r="J10905" s="9"/>
      <c r="K10905" s="9"/>
      <c r="L10905" s="9"/>
      <c r="V10905" s="16"/>
    </row>
    <row r="10906" spans="8:22" x14ac:dyDescent="0.2">
      <c r="H10906" s="8"/>
      <c r="I10906" s="9"/>
      <c r="J10906" s="9"/>
      <c r="K10906" s="9"/>
      <c r="L10906" s="9"/>
      <c r="V10906" s="16"/>
    </row>
    <row r="10907" spans="8:22" x14ac:dyDescent="0.2">
      <c r="H10907" s="8"/>
      <c r="I10907" s="9"/>
      <c r="J10907" s="9"/>
      <c r="K10907" s="9"/>
      <c r="L10907" s="9"/>
      <c r="V10907" s="16"/>
    </row>
    <row r="10908" spans="8:22" x14ac:dyDescent="0.2">
      <c r="H10908" s="8"/>
      <c r="I10908" s="9"/>
      <c r="J10908" s="9"/>
      <c r="K10908" s="9"/>
      <c r="L10908" s="9"/>
      <c r="V10908" s="16"/>
    </row>
    <row r="10909" spans="8:22" x14ac:dyDescent="0.2">
      <c r="H10909" s="8"/>
      <c r="I10909" s="9"/>
      <c r="J10909" s="9"/>
      <c r="K10909" s="9"/>
      <c r="L10909" s="9"/>
      <c r="V10909" s="16"/>
    </row>
    <row r="10910" spans="8:22" x14ac:dyDescent="0.2">
      <c r="H10910" s="8"/>
      <c r="I10910" s="9"/>
      <c r="J10910" s="9"/>
      <c r="K10910" s="9"/>
      <c r="L10910" s="9"/>
      <c r="V10910" s="16"/>
    </row>
    <row r="10911" spans="8:22" x14ac:dyDescent="0.2">
      <c r="H10911" s="8"/>
      <c r="I10911" s="9"/>
      <c r="J10911" s="9"/>
      <c r="K10911" s="9"/>
      <c r="L10911" s="9"/>
      <c r="V10911" s="16"/>
    </row>
    <row r="10912" spans="8:22" x14ac:dyDescent="0.2">
      <c r="H10912" s="8"/>
      <c r="I10912" s="9"/>
      <c r="J10912" s="9"/>
      <c r="K10912" s="9"/>
      <c r="L10912" s="9"/>
      <c r="V10912" s="16"/>
    </row>
    <row r="10913" spans="8:22" x14ac:dyDescent="0.2">
      <c r="H10913" s="8"/>
      <c r="I10913" s="9"/>
      <c r="J10913" s="9"/>
      <c r="K10913" s="9"/>
      <c r="L10913" s="9"/>
      <c r="V10913" s="16"/>
    </row>
    <row r="10914" spans="8:22" x14ac:dyDescent="0.2">
      <c r="H10914" s="8"/>
      <c r="I10914" s="9"/>
      <c r="J10914" s="9"/>
      <c r="K10914" s="9"/>
      <c r="L10914" s="9"/>
      <c r="V10914" s="16"/>
    </row>
    <row r="10915" spans="8:22" x14ac:dyDescent="0.2">
      <c r="H10915" s="8"/>
      <c r="I10915" s="9"/>
      <c r="J10915" s="9"/>
      <c r="K10915" s="9"/>
      <c r="L10915" s="9"/>
      <c r="V10915" s="16"/>
    </row>
    <row r="10916" spans="8:22" x14ac:dyDescent="0.2">
      <c r="H10916" s="8"/>
      <c r="I10916" s="9"/>
      <c r="J10916" s="9"/>
      <c r="K10916" s="9"/>
      <c r="L10916" s="9"/>
      <c r="V10916" s="16"/>
    </row>
    <row r="10917" spans="8:22" x14ac:dyDescent="0.2">
      <c r="H10917" s="8"/>
      <c r="I10917" s="9"/>
      <c r="J10917" s="9"/>
      <c r="K10917" s="9"/>
      <c r="L10917" s="9"/>
      <c r="V10917" s="16"/>
    </row>
    <row r="10918" spans="8:22" x14ac:dyDescent="0.2">
      <c r="H10918" s="8"/>
      <c r="I10918" s="9"/>
      <c r="J10918" s="9"/>
      <c r="K10918" s="9"/>
      <c r="L10918" s="9"/>
      <c r="V10918" s="16"/>
    </row>
    <row r="10919" spans="8:22" x14ac:dyDescent="0.2">
      <c r="H10919" s="8"/>
      <c r="I10919" s="9"/>
      <c r="J10919" s="9"/>
      <c r="K10919" s="9"/>
      <c r="L10919" s="9"/>
      <c r="V10919" s="16"/>
    </row>
    <row r="10920" spans="8:22" x14ac:dyDescent="0.2">
      <c r="H10920" s="8"/>
      <c r="I10920" s="9"/>
      <c r="J10920" s="9"/>
      <c r="K10920" s="9"/>
      <c r="L10920" s="9"/>
      <c r="V10920" s="16"/>
    </row>
    <row r="10921" spans="8:22" x14ac:dyDescent="0.2">
      <c r="H10921" s="8"/>
      <c r="I10921" s="9"/>
      <c r="J10921" s="9"/>
      <c r="K10921" s="9"/>
      <c r="L10921" s="9"/>
      <c r="V10921" s="16"/>
    </row>
    <row r="10922" spans="8:22" x14ac:dyDescent="0.2">
      <c r="H10922" s="8"/>
      <c r="I10922" s="9"/>
      <c r="J10922" s="9"/>
      <c r="K10922" s="9"/>
      <c r="L10922" s="9"/>
      <c r="V10922" s="16"/>
    </row>
    <row r="10923" spans="8:22" x14ac:dyDescent="0.2">
      <c r="H10923" s="8"/>
      <c r="I10923" s="9"/>
      <c r="J10923" s="9"/>
      <c r="K10923" s="9"/>
      <c r="L10923" s="9"/>
      <c r="V10923" s="16"/>
    </row>
    <row r="10924" spans="8:22" x14ac:dyDescent="0.2">
      <c r="H10924" s="8"/>
      <c r="I10924" s="9"/>
      <c r="J10924" s="9"/>
      <c r="K10924" s="9"/>
      <c r="L10924" s="9"/>
      <c r="V10924" s="16"/>
    </row>
    <row r="10925" spans="8:22" x14ac:dyDescent="0.2">
      <c r="H10925" s="8"/>
      <c r="I10925" s="9"/>
      <c r="J10925" s="9"/>
      <c r="K10925" s="9"/>
      <c r="L10925" s="9"/>
      <c r="V10925" s="16"/>
    </row>
    <row r="10926" spans="8:22" x14ac:dyDescent="0.2">
      <c r="H10926" s="8"/>
      <c r="I10926" s="9"/>
      <c r="J10926" s="9"/>
      <c r="K10926" s="9"/>
      <c r="L10926" s="9"/>
      <c r="V10926" s="16"/>
    </row>
    <row r="10927" spans="8:22" x14ac:dyDescent="0.2">
      <c r="H10927" s="8"/>
      <c r="I10927" s="9"/>
      <c r="J10927" s="9"/>
      <c r="K10927" s="9"/>
      <c r="L10927" s="9"/>
      <c r="V10927" s="16"/>
    </row>
    <row r="10928" spans="8:22" x14ac:dyDescent="0.2">
      <c r="H10928" s="8"/>
      <c r="I10928" s="9"/>
      <c r="J10928" s="9"/>
      <c r="K10928" s="9"/>
      <c r="L10928" s="9"/>
      <c r="V10928" s="16"/>
    </row>
    <row r="10929" spans="8:22" x14ac:dyDescent="0.2">
      <c r="H10929" s="8"/>
      <c r="I10929" s="9"/>
      <c r="J10929" s="9"/>
      <c r="K10929" s="9"/>
      <c r="L10929" s="9"/>
      <c r="V10929" s="16"/>
    </row>
    <row r="10930" spans="8:22" x14ac:dyDescent="0.2">
      <c r="H10930" s="8"/>
      <c r="I10930" s="9"/>
      <c r="J10930" s="9"/>
      <c r="K10930" s="9"/>
      <c r="L10930" s="9"/>
      <c r="V10930" s="16"/>
    </row>
    <row r="10931" spans="8:22" x14ac:dyDescent="0.2">
      <c r="H10931" s="8"/>
      <c r="I10931" s="9"/>
      <c r="J10931" s="9"/>
      <c r="K10931" s="9"/>
      <c r="L10931" s="9"/>
      <c r="V10931" s="16"/>
    </row>
    <row r="10932" spans="8:22" x14ac:dyDescent="0.2">
      <c r="H10932" s="8"/>
      <c r="I10932" s="9"/>
      <c r="J10932" s="9"/>
      <c r="K10932" s="9"/>
      <c r="L10932" s="9"/>
      <c r="V10932" s="16"/>
    </row>
    <row r="10933" spans="8:22" x14ac:dyDescent="0.2">
      <c r="H10933" s="8"/>
      <c r="I10933" s="9"/>
      <c r="J10933" s="9"/>
      <c r="K10933" s="9"/>
      <c r="L10933" s="9"/>
      <c r="V10933" s="16"/>
    </row>
    <row r="10934" spans="8:22" x14ac:dyDescent="0.2">
      <c r="H10934" s="8"/>
      <c r="I10934" s="9"/>
      <c r="J10934" s="9"/>
      <c r="K10934" s="9"/>
      <c r="L10934" s="9"/>
      <c r="V10934" s="16"/>
    </row>
    <row r="10935" spans="8:22" x14ac:dyDescent="0.2">
      <c r="H10935" s="8"/>
      <c r="I10935" s="9"/>
      <c r="J10935" s="9"/>
      <c r="K10935" s="9"/>
      <c r="L10935" s="9"/>
      <c r="V10935" s="16"/>
    </row>
    <row r="10936" spans="8:22" x14ac:dyDescent="0.2">
      <c r="H10936" s="8"/>
      <c r="I10936" s="9"/>
      <c r="J10936" s="9"/>
      <c r="K10936" s="9"/>
      <c r="L10936" s="9"/>
      <c r="V10936" s="16"/>
    </row>
    <row r="10937" spans="8:22" x14ac:dyDescent="0.2">
      <c r="H10937" s="8"/>
      <c r="I10937" s="9"/>
      <c r="J10937" s="9"/>
      <c r="K10937" s="9"/>
      <c r="L10937" s="9"/>
      <c r="V10937" s="16"/>
    </row>
    <row r="10938" spans="8:22" x14ac:dyDescent="0.2">
      <c r="H10938" s="8"/>
      <c r="I10938" s="9"/>
      <c r="J10938" s="9"/>
      <c r="K10938" s="9"/>
      <c r="L10938" s="9"/>
      <c r="V10938" s="16"/>
    </row>
    <row r="10939" spans="8:22" x14ac:dyDescent="0.2">
      <c r="H10939" s="8"/>
      <c r="I10939" s="9"/>
      <c r="J10939" s="9"/>
      <c r="K10939" s="9"/>
      <c r="L10939" s="9"/>
      <c r="V10939" s="16"/>
    </row>
    <row r="10940" spans="8:22" x14ac:dyDescent="0.2">
      <c r="H10940" s="8"/>
      <c r="I10940" s="9"/>
      <c r="J10940" s="9"/>
      <c r="K10940" s="9"/>
      <c r="L10940" s="9"/>
      <c r="V10940" s="16"/>
    </row>
    <row r="10941" spans="8:22" x14ac:dyDescent="0.2">
      <c r="H10941" s="8"/>
      <c r="I10941" s="9"/>
      <c r="J10941" s="9"/>
      <c r="K10941" s="9"/>
      <c r="L10941" s="9"/>
      <c r="V10941" s="16"/>
    </row>
    <row r="10942" spans="8:22" x14ac:dyDescent="0.2">
      <c r="H10942" s="8"/>
      <c r="I10942" s="9"/>
      <c r="J10942" s="9"/>
      <c r="K10942" s="9"/>
      <c r="L10942" s="9"/>
      <c r="V10942" s="16"/>
    </row>
    <row r="10943" spans="8:22" x14ac:dyDescent="0.2">
      <c r="H10943" s="8"/>
      <c r="I10943" s="9"/>
      <c r="J10943" s="9"/>
      <c r="K10943" s="9"/>
      <c r="L10943" s="9"/>
      <c r="V10943" s="16"/>
    </row>
    <row r="10944" spans="8:22" x14ac:dyDescent="0.2">
      <c r="H10944" s="8"/>
      <c r="I10944" s="9"/>
      <c r="J10944" s="9"/>
      <c r="K10944" s="9"/>
      <c r="L10944" s="9"/>
      <c r="V10944" s="16"/>
    </row>
    <row r="10945" spans="8:22" x14ac:dyDescent="0.2">
      <c r="H10945" s="8"/>
      <c r="I10945" s="9"/>
      <c r="J10945" s="9"/>
      <c r="K10945" s="9"/>
      <c r="L10945" s="9"/>
      <c r="V10945" s="16"/>
    </row>
    <row r="10946" spans="8:22" x14ac:dyDescent="0.2">
      <c r="H10946" s="8"/>
      <c r="I10946" s="9"/>
      <c r="J10946" s="9"/>
      <c r="K10946" s="9"/>
      <c r="L10946" s="9"/>
      <c r="V10946" s="16"/>
    </row>
    <row r="10947" spans="8:22" x14ac:dyDescent="0.2">
      <c r="H10947" s="8"/>
      <c r="I10947" s="9"/>
      <c r="J10947" s="9"/>
      <c r="K10947" s="9"/>
      <c r="L10947" s="9"/>
      <c r="V10947" s="16"/>
    </row>
    <row r="10948" spans="8:22" x14ac:dyDescent="0.2">
      <c r="H10948" s="8"/>
      <c r="I10948" s="9"/>
      <c r="J10948" s="9"/>
      <c r="K10948" s="9"/>
      <c r="L10948" s="9"/>
      <c r="V10948" s="16"/>
    </row>
    <row r="10949" spans="8:22" x14ac:dyDescent="0.2">
      <c r="H10949" s="8"/>
      <c r="I10949" s="9"/>
      <c r="J10949" s="9"/>
      <c r="K10949" s="9"/>
      <c r="L10949" s="9"/>
      <c r="V10949" s="16"/>
    </row>
    <row r="10950" spans="8:22" x14ac:dyDescent="0.2">
      <c r="H10950" s="8"/>
      <c r="I10950" s="9"/>
      <c r="J10950" s="9"/>
      <c r="K10950" s="9"/>
      <c r="L10950" s="9"/>
      <c r="V10950" s="16"/>
    </row>
    <row r="10951" spans="8:22" x14ac:dyDescent="0.2">
      <c r="H10951" s="8"/>
      <c r="I10951" s="9"/>
      <c r="J10951" s="9"/>
      <c r="K10951" s="9"/>
      <c r="L10951" s="9"/>
      <c r="V10951" s="16"/>
    </row>
    <row r="10952" spans="8:22" x14ac:dyDescent="0.2">
      <c r="H10952" s="8"/>
      <c r="I10952" s="9"/>
      <c r="J10952" s="9"/>
      <c r="K10952" s="9"/>
      <c r="L10952" s="9"/>
      <c r="V10952" s="16"/>
    </row>
    <row r="10953" spans="8:22" x14ac:dyDescent="0.2">
      <c r="H10953" s="8"/>
      <c r="I10953" s="9"/>
      <c r="J10953" s="9"/>
      <c r="K10953" s="9"/>
      <c r="L10953" s="9"/>
      <c r="V10953" s="16"/>
    </row>
    <row r="10954" spans="8:22" x14ac:dyDescent="0.2">
      <c r="H10954" s="8"/>
      <c r="I10954" s="9"/>
      <c r="J10954" s="9"/>
      <c r="K10954" s="9"/>
      <c r="L10954" s="9"/>
      <c r="V10954" s="16"/>
    </row>
    <row r="10955" spans="8:22" x14ac:dyDescent="0.2">
      <c r="H10955" s="8"/>
      <c r="I10955" s="9"/>
      <c r="J10955" s="9"/>
      <c r="K10955" s="9"/>
      <c r="L10955" s="9"/>
      <c r="V10955" s="16"/>
    </row>
    <row r="10956" spans="8:22" x14ac:dyDescent="0.2">
      <c r="H10956" s="8"/>
      <c r="I10956" s="9"/>
      <c r="J10956" s="9"/>
      <c r="K10956" s="9"/>
      <c r="L10956" s="9"/>
      <c r="V10956" s="16"/>
    </row>
    <row r="10957" spans="8:22" x14ac:dyDescent="0.2">
      <c r="H10957" s="8"/>
      <c r="I10957" s="9"/>
      <c r="J10957" s="9"/>
      <c r="K10957" s="9"/>
      <c r="L10957" s="9"/>
      <c r="V10957" s="16"/>
    </row>
    <row r="10958" spans="8:22" x14ac:dyDescent="0.2">
      <c r="H10958" s="8"/>
      <c r="I10958" s="9"/>
      <c r="J10958" s="9"/>
      <c r="K10958" s="9"/>
      <c r="L10958" s="9"/>
      <c r="V10958" s="16"/>
    </row>
    <row r="10959" spans="8:22" x14ac:dyDescent="0.2">
      <c r="H10959" s="8"/>
      <c r="I10959" s="9"/>
      <c r="J10959" s="9"/>
      <c r="K10959" s="9"/>
      <c r="L10959" s="9"/>
      <c r="V10959" s="16"/>
    </row>
    <row r="10960" spans="8:22" x14ac:dyDescent="0.2">
      <c r="H10960" s="8"/>
      <c r="I10960" s="9"/>
      <c r="J10960" s="9"/>
      <c r="K10960" s="9"/>
      <c r="L10960" s="9"/>
      <c r="V10960" s="16"/>
    </row>
    <row r="10961" spans="8:22" x14ac:dyDescent="0.2">
      <c r="H10961" s="8"/>
      <c r="I10961" s="9"/>
      <c r="J10961" s="9"/>
      <c r="K10961" s="9"/>
      <c r="L10961" s="9"/>
      <c r="V10961" s="16"/>
    </row>
    <row r="10962" spans="8:22" x14ac:dyDescent="0.2">
      <c r="H10962" s="8"/>
      <c r="I10962" s="9"/>
      <c r="J10962" s="9"/>
      <c r="K10962" s="9"/>
      <c r="L10962" s="9"/>
      <c r="V10962" s="16"/>
    </row>
    <row r="10963" spans="8:22" x14ac:dyDescent="0.2">
      <c r="H10963" s="8"/>
      <c r="I10963" s="9"/>
      <c r="J10963" s="9"/>
      <c r="K10963" s="9"/>
      <c r="L10963" s="9"/>
      <c r="V10963" s="16"/>
    </row>
    <row r="10964" spans="8:22" x14ac:dyDescent="0.2">
      <c r="H10964" s="8"/>
      <c r="I10964" s="9"/>
      <c r="J10964" s="9"/>
      <c r="K10964" s="9"/>
      <c r="L10964" s="9"/>
      <c r="V10964" s="16"/>
    </row>
    <row r="10965" spans="8:22" x14ac:dyDescent="0.2">
      <c r="H10965" s="8"/>
      <c r="I10965" s="9"/>
      <c r="J10965" s="9"/>
      <c r="K10965" s="9"/>
      <c r="L10965" s="9"/>
      <c r="V10965" s="16"/>
    </row>
    <row r="10966" spans="8:22" x14ac:dyDescent="0.2">
      <c r="H10966" s="8"/>
      <c r="I10966" s="9"/>
      <c r="J10966" s="9"/>
      <c r="K10966" s="9"/>
      <c r="L10966" s="9"/>
      <c r="V10966" s="16"/>
    </row>
    <row r="10967" spans="8:22" x14ac:dyDescent="0.2">
      <c r="H10967" s="8"/>
      <c r="I10967" s="9"/>
      <c r="J10967" s="9"/>
      <c r="K10967" s="9"/>
      <c r="L10967" s="9"/>
      <c r="V10967" s="16"/>
    </row>
    <row r="10968" spans="8:22" x14ac:dyDescent="0.2">
      <c r="H10968" s="8"/>
      <c r="I10968" s="9"/>
      <c r="J10968" s="9"/>
      <c r="K10968" s="9"/>
      <c r="L10968" s="9"/>
      <c r="V10968" s="16"/>
    </row>
    <row r="10969" spans="8:22" x14ac:dyDescent="0.2">
      <c r="H10969" s="8"/>
      <c r="I10969" s="9"/>
      <c r="J10969" s="9"/>
      <c r="K10969" s="9"/>
      <c r="L10969" s="9"/>
      <c r="V10969" s="16"/>
    </row>
    <row r="10970" spans="8:22" x14ac:dyDescent="0.2">
      <c r="H10970" s="8"/>
      <c r="I10970" s="9"/>
      <c r="J10970" s="9"/>
      <c r="K10970" s="9"/>
      <c r="L10970" s="9"/>
      <c r="V10970" s="16"/>
    </row>
    <row r="10971" spans="8:22" x14ac:dyDescent="0.2">
      <c r="H10971" s="8"/>
      <c r="I10971" s="9"/>
      <c r="J10971" s="9"/>
      <c r="K10971" s="9"/>
      <c r="L10971" s="9"/>
      <c r="V10971" s="16"/>
    </row>
    <row r="10972" spans="8:22" x14ac:dyDescent="0.2">
      <c r="H10972" s="8"/>
      <c r="I10972" s="9"/>
      <c r="J10972" s="9"/>
      <c r="K10972" s="9"/>
      <c r="L10972" s="9"/>
      <c r="V10972" s="16"/>
    </row>
    <row r="10973" spans="8:22" x14ac:dyDescent="0.2">
      <c r="H10973" s="8"/>
      <c r="I10973" s="9"/>
      <c r="J10973" s="9"/>
      <c r="K10973" s="9"/>
      <c r="L10973" s="9"/>
      <c r="V10973" s="16"/>
    </row>
    <row r="10974" spans="8:22" x14ac:dyDescent="0.2">
      <c r="H10974" s="8"/>
      <c r="I10974" s="9"/>
      <c r="J10974" s="9"/>
      <c r="K10974" s="9"/>
      <c r="L10974" s="9"/>
      <c r="V10974" s="16"/>
    </row>
    <row r="10975" spans="8:22" x14ac:dyDescent="0.2">
      <c r="H10975" s="8"/>
      <c r="I10975" s="9"/>
      <c r="J10975" s="9"/>
      <c r="K10975" s="9"/>
      <c r="L10975" s="9"/>
      <c r="V10975" s="16"/>
    </row>
    <row r="10976" spans="8:22" x14ac:dyDescent="0.2">
      <c r="H10976" s="8"/>
      <c r="I10976" s="9"/>
      <c r="J10976" s="9"/>
      <c r="K10976" s="9"/>
      <c r="L10976" s="9"/>
      <c r="V10976" s="16"/>
    </row>
    <row r="10977" spans="8:22" x14ac:dyDescent="0.2">
      <c r="H10977" s="8"/>
      <c r="I10977" s="9"/>
      <c r="J10977" s="9"/>
      <c r="K10977" s="9"/>
      <c r="L10977" s="9"/>
      <c r="V10977" s="16"/>
    </row>
    <row r="10978" spans="8:22" x14ac:dyDescent="0.2">
      <c r="H10978" s="8"/>
      <c r="I10978" s="9"/>
      <c r="J10978" s="9"/>
      <c r="K10978" s="9"/>
      <c r="L10978" s="9"/>
      <c r="V10978" s="16"/>
    </row>
    <row r="10979" spans="8:22" x14ac:dyDescent="0.2">
      <c r="H10979" s="8"/>
      <c r="I10979" s="9"/>
      <c r="J10979" s="9"/>
      <c r="K10979" s="9"/>
      <c r="L10979" s="9"/>
      <c r="V10979" s="16"/>
    </row>
    <row r="10980" spans="8:22" x14ac:dyDescent="0.2">
      <c r="H10980" s="8"/>
      <c r="I10980" s="9"/>
      <c r="J10980" s="9"/>
      <c r="K10980" s="9"/>
      <c r="L10980" s="9"/>
      <c r="V10980" s="16"/>
    </row>
    <row r="10981" spans="8:22" x14ac:dyDescent="0.2">
      <c r="H10981" s="8"/>
      <c r="I10981" s="9"/>
      <c r="J10981" s="9"/>
      <c r="K10981" s="9"/>
      <c r="L10981" s="9"/>
      <c r="V10981" s="16"/>
    </row>
    <row r="10982" spans="8:22" x14ac:dyDescent="0.2">
      <c r="H10982" s="8"/>
      <c r="I10982" s="9"/>
      <c r="J10982" s="9"/>
      <c r="K10982" s="9"/>
      <c r="L10982" s="9"/>
      <c r="V10982" s="16"/>
    </row>
    <row r="10983" spans="8:22" x14ac:dyDescent="0.2">
      <c r="H10983" s="8"/>
      <c r="I10983" s="9"/>
      <c r="J10983" s="9"/>
      <c r="K10983" s="9"/>
      <c r="L10983" s="9"/>
      <c r="V10983" s="16"/>
    </row>
    <row r="10984" spans="8:22" x14ac:dyDescent="0.2">
      <c r="H10984" s="8"/>
      <c r="I10984" s="9"/>
      <c r="J10984" s="9"/>
      <c r="K10984" s="9"/>
      <c r="L10984" s="9"/>
      <c r="V10984" s="16"/>
    </row>
    <row r="10985" spans="8:22" x14ac:dyDescent="0.2">
      <c r="H10985" s="8"/>
      <c r="I10985" s="9"/>
      <c r="J10985" s="9"/>
      <c r="K10985" s="9"/>
      <c r="L10985" s="9"/>
      <c r="V10985" s="16"/>
    </row>
    <row r="10986" spans="8:22" x14ac:dyDescent="0.2">
      <c r="H10986" s="8"/>
      <c r="I10986" s="9"/>
      <c r="J10986" s="9"/>
      <c r="K10986" s="9"/>
      <c r="L10986" s="9"/>
      <c r="V10986" s="16"/>
    </row>
    <row r="10987" spans="8:22" x14ac:dyDescent="0.2">
      <c r="H10987" s="8"/>
      <c r="I10987" s="9"/>
      <c r="J10987" s="9"/>
      <c r="K10987" s="9"/>
      <c r="L10987" s="9"/>
      <c r="V10987" s="16"/>
    </row>
    <row r="10988" spans="8:22" x14ac:dyDescent="0.2">
      <c r="H10988" s="8"/>
      <c r="I10988" s="9"/>
      <c r="J10988" s="9"/>
      <c r="K10988" s="9"/>
      <c r="L10988" s="9"/>
      <c r="V10988" s="16"/>
    </row>
    <row r="10989" spans="8:22" x14ac:dyDescent="0.2">
      <c r="H10989" s="8"/>
      <c r="I10989" s="9"/>
      <c r="J10989" s="9"/>
      <c r="K10989" s="9"/>
      <c r="L10989" s="9"/>
      <c r="V10989" s="16"/>
    </row>
    <row r="10990" spans="8:22" x14ac:dyDescent="0.2">
      <c r="H10990" s="8"/>
      <c r="I10990" s="9"/>
      <c r="J10990" s="9"/>
      <c r="K10990" s="9"/>
      <c r="L10990" s="9"/>
      <c r="V10990" s="16"/>
    </row>
    <row r="10991" spans="8:22" x14ac:dyDescent="0.2">
      <c r="H10991" s="8"/>
      <c r="I10991" s="9"/>
      <c r="J10991" s="9"/>
      <c r="K10991" s="9"/>
      <c r="L10991" s="9"/>
      <c r="V10991" s="16"/>
    </row>
    <row r="10992" spans="8:22" x14ac:dyDescent="0.2">
      <c r="H10992" s="8"/>
      <c r="I10992" s="9"/>
      <c r="J10992" s="9"/>
      <c r="K10992" s="9"/>
      <c r="L10992" s="9"/>
      <c r="V10992" s="16"/>
    </row>
    <row r="10993" spans="8:22" x14ac:dyDescent="0.2">
      <c r="H10993" s="8"/>
      <c r="I10993" s="9"/>
      <c r="J10993" s="9"/>
      <c r="K10993" s="9"/>
      <c r="L10993" s="9"/>
      <c r="V10993" s="16"/>
    </row>
    <row r="10994" spans="8:22" x14ac:dyDescent="0.2">
      <c r="H10994" s="8"/>
      <c r="I10994" s="9"/>
      <c r="J10994" s="9"/>
      <c r="K10994" s="9"/>
      <c r="L10994" s="9"/>
      <c r="V10994" s="16"/>
    </row>
    <row r="10995" spans="8:22" x14ac:dyDescent="0.2">
      <c r="H10995" s="8"/>
      <c r="I10995" s="9"/>
      <c r="J10995" s="9"/>
      <c r="K10995" s="9"/>
      <c r="L10995" s="9"/>
      <c r="V10995" s="16"/>
    </row>
    <row r="10996" spans="8:22" x14ac:dyDescent="0.2">
      <c r="H10996" s="8"/>
      <c r="I10996" s="9"/>
      <c r="J10996" s="9"/>
      <c r="K10996" s="9"/>
      <c r="L10996" s="9"/>
      <c r="V10996" s="16"/>
    </row>
    <row r="10997" spans="8:22" x14ac:dyDescent="0.2">
      <c r="H10997" s="8"/>
      <c r="I10997" s="9"/>
      <c r="J10997" s="9"/>
      <c r="K10997" s="9"/>
      <c r="L10997" s="9"/>
      <c r="V10997" s="16"/>
    </row>
    <row r="10998" spans="8:22" x14ac:dyDescent="0.2">
      <c r="H10998" s="8"/>
      <c r="I10998" s="9"/>
      <c r="J10998" s="9"/>
      <c r="K10998" s="9"/>
      <c r="L10998" s="9"/>
      <c r="V10998" s="16"/>
    </row>
    <row r="10999" spans="8:22" x14ac:dyDescent="0.2">
      <c r="H10999" s="8"/>
      <c r="I10999" s="9"/>
      <c r="J10999" s="9"/>
      <c r="K10999" s="9"/>
      <c r="L10999" s="9"/>
      <c r="V10999" s="16"/>
    </row>
    <row r="11000" spans="8:22" x14ac:dyDescent="0.2">
      <c r="H11000" s="8"/>
      <c r="I11000" s="9"/>
      <c r="J11000" s="9"/>
      <c r="K11000" s="9"/>
      <c r="L11000" s="9"/>
      <c r="V11000" s="16"/>
    </row>
    <row r="11001" spans="8:22" x14ac:dyDescent="0.2">
      <c r="H11001" s="8"/>
      <c r="I11001" s="9"/>
      <c r="J11001" s="9"/>
      <c r="K11001" s="9"/>
      <c r="L11001" s="9"/>
      <c r="V11001" s="16"/>
    </row>
    <row r="11002" spans="8:22" x14ac:dyDescent="0.2">
      <c r="H11002" s="8"/>
      <c r="I11002" s="9"/>
      <c r="J11002" s="9"/>
      <c r="K11002" s="9"/>
      <c r="L11002" s="9"/>
      <c r="V11002" s="16"/>
    </row>
    <row r="11003" spans="8:22" x14ac:dyDescent="0.2">
      <c r="H11003" s="8"/>
      <c r="I11003" s="9"/>
      <c r="J11003" s="9"/>
      <c r="K11003" s="9"/>
      <c r="L11003" s="9"/>
      <c r="V11003" s="16"/>
    </row>
    <row r="11004" spans="8:22" x14ac:dyDescent="0.2">
      <c r="H11004" s="8"/>
      <c r="I11004" s="9"/>
      <c r="J11004" s="9"/>
      <c r="K11004" s="9"/>
      <c r="L11004" s="9"/>
      <c r="V11004" s="16"/>
    </row>
    <row r="11005" spans="8:22" x14ac:dyDescent="0.2">
      <c r="H11005" s="8"/>
      <c r="I11005" s="9"/>
      <c r="J11005" s="9"/>
      <c r="K11005" s="9"/>
      <c r="L11005" s="9"/>
      <c r="V11005" s="16"/>
    </row>
    <row r="11006" spans="8:22" x14ac:dyDescent="0.2">
      <c r="H11006" s="8"/>
      <c r="I11006" s="9"/>
      <c r="J11006" s="9"/>
      <c r="K11006" s="9"/>
      <c r="L11006" s="9"/>
      <c r="V11006" s="16"/>
    </row>
    <row r="11007" spans="8:22" x14ac:dyDescent="0.2">
      <c r="H11007" s="8"/>
      <c r="I11007" s="9"/>
      <c r="J11007" s="9"/>
      <c r="K11007" s="9"/>
      <c r="L11007" s="9"/>
      <c r="V11007" s="16"/>
    </row>
    <row r="11008" spans="8:22" x14ac:dyDescent="0.2">
      <c r="H11008" s="8"/>
      <c r="I11008" s="9"/>
      <c r="J11008" s="9"/>
      <c r="K11008" s="9"/>
      <c r="L11008" s="9"/>
      <c r="V11008" s="16"/>
    </row>
    <row r="11009" spans="8:22" x14ac:dyDescent="0.2">
      <c r="H11009" s="8"/>
      <c r="I11009" s="9"/>
      <c r="J11009" s="9"/>
      <c r="K11009" s="9"/>
      <c r="L11009" s="9"/>
      <c r="V11009" s="16"/>
    </row>
    <row r="11010" spans="8:22" x14ac:dyDescent="0.2">
      <c r="H11010" s="8"/>
      <c r="I11010" s="9"/>
      <c r="J11010" s="9"/>
      <c r="K11010" s="9"/>
      <c r="L11010" s="9"/>
      <c r="V11010" s="16"/>
    </row>
    <row r="11011" spans="8:22" x14ac:dyDescent="0.2">
      <c r="H11011" s="8"/>
      <c r="I11011" s="9"/>
      <c r="J11011" s="9"/>
      <c r="K11011" s="9"/>
      <c r="L11011" s="9"/>
      <c r="V11011" s="16"/>
    </row>
    <row r="11012" spans="8:22" x14ac:dyDescent="0.2">
      <c r="H11012" s="8"/>
      <c r="I11012" s="9"/>
      <c r="J11012" s="9"/>
      <c r="K11012" s="9"/>
      <c r="L11012" s="9"/>
      <c r="V11012" s="16"/>
    </row>
    <row r="11013" spans="8:22" x14ac:dyDescent="0.2">
      <c r="H11013" s="8"/>
      <c r="I11013" s="9"/>
      <c r="J11013" s="9"/>
      <c r="K11013" s="9"/>
      <c r="L11013" s="9"/>
      <c r="V11013" s="16"/>
    </row>
    <row r="11014" spans="8:22" x14ac:dyDescent="0.2">
      <c r="H11014" s="8"/>
      <c r="I11014" s="9"/>
      <c r="J11014" s="9"/>
      <c r="K11014" s="9"/>
      <c r="L11014" s="9"/>
      <c r="V11014" s="16"/>
    </row>
    <row r="11015" spans="8:22" x14ac:dyDescent="0.2">
      <c r="H11015" s="8"/>
      <c r="I11015" s="9"/>
      <c r="J11015" s="9"/>
      <c r="K11015" s="9"/>
      <c r="L11015" s="9"/>
      <c r="V11015" s="16"/>
    </row>
    <row r="11016" spans="8:22" x14ac:dyDescent="0.2">
      <c r="H11016" s="8"/>
      <c r="I11016" s="9"/>
      <c r="J11016" s="9"/>
      <c r="K11016" s="9"/>
      <c r="L11016" s="9"/>
      <c r="V11016" s="16"/>
    </row>
    <row r="11017" spans="8:22" x14ac:dyDescent="0.2">
      <c r="H11017" s="8"/>
      <c r="I11017" s="9"/>
      <c r="J11017" s="9"/>
      <c r="K11017" s="9"/>
      <c r="L11017" s="9"/>
      <c r="V11017" s="16"/>
    </row>
    <row r="11018" spans="8:22" x14ac:dyDescent="0.2">
      <c r="H11018" s="8"/>
      <c r="I11018" s="9"/>
      <c r="J11018" s="9"/>
      <c r="K11018" s="9"/>
      <c r="L11018" s="9"/>
      <c r="V11018" s="16"/>
    </row>
    <row r="11019" spans="8:22" x14ac:dyDescent="0.2">
      <c r="H11019" s="8"/>
      <c r="I11019" s="9"/>
      <c r="J11019" s="9"/>
      <c r="K11019" s="9"/>
      <c r="L11019" s="9"/>
      <c r="V11019" s="16"/>
    </row>
    <row r="11020" spans="8:22" x14ac:dyDescent="0.2">
      <c r="H11020" s="8"/>
      <c r="I11020" s="9"/>
      <c r="J11020" s="9"/>
      <c r="K11020" s="9"/>
      <c r="L11020" s="9"/>
      <c r="V11020" s="16"/>
    </row>
    <row r="11021" spans="8:22" x14ac:dyDescent="0.2">
      <c r="H11021" s="8"/>
      <c r="I11021" s="9"/>
      <c r="J11021" s="9"/>
      <c r="K11021" s="9"/>
      <c r="L11021" s="9"/>
      <c r="V11021" s="16"/>
    </row>
    <row r="11022" spans="8:22" x14ac:dyDescent="0.2">
      <c r="H11022" s="8"/>
      <c r="I11022" s="9"/>
      <c r="J11022" s="9"/>
      <c r="K11022" s="9"/>
      <c r="L11022" s="9"/>
      <c r="V11022" s="16"/>
    </row>
    <row r="11023" spans="8:22" x14ac:dyDescent="0.2">
      <c r="H11023" s="8"/>
      <c r="I11023" s="9"/>
      <c r="J11023" s="9"/>
      <c r="K11023" s="9"/>
      <c r="L11023" s="9"/>
      <c r="V11023" s="16"/>
    </row>
    <row r="11024" spans="8:22" x14ac:dyDescent="0.2">
      <c r="H11024" s="8"/>
      <c r="I11024" s="9"/>
      <c r="J11024" s="9"/>
      <c r="K11024" s="9"/>
      <c r="L11024" s="9"/>
      <c r="V11024" s="16"/>
    </row>
    <row r="11025" spans="8:22" x14ac:dyDescent="0.2">
      <c r="H11025" s="8"/>
      <c r="I11025" s="9"/>
      <c r="J11025" s="9"/>
      <c r="K11025" s="9"/>
      <c r="L11025" s="9"/>
      <c r="V11025" s="16"/>
    </row>
    <row r="11026" spans="8:22" x14ac:dyDescent="0.2">
      <c r="H11026" s="8"/>
      <c r="I11026" s="9"/>
      <c r="J11026" s="9"/>
      <c r="K11026" s="9"/>
      <c r="L11026" s="9"/>
      <c r="V11026" s="16"/>
    </row>
    <row r="11027" spans="8:22" x14ac:dyDescent="0.2">
      <c r="H11027" s="8"/>
      <c r="I11027" s="9"/>
      <c r="J11027" s="9"/>
      <c r="K11027" s="9"/>
      <c r="L11027" s="9"/>
      <c r="V11027" s="16"/>
    </row>
    <row r="11028" spans="8:22" x14ac:dyDescent="0.2">
      <c r="H11028" s="8"/>
      <c r="I11028" s="9"/>
      <c r="J11028" s="9"/>
      <c r="K11028" s="9"/>
      <c r="L11028" s="9"/>
      <c r="V11028" s="16"/>
    </row>
    <row r="11029" spans="8:22" x14ac:dyDescent="0.2">
      <c r="H11029" s="8"/>
      <c r="I11029" s="9"/>
      <c r="J11029" s="9"/>
      <c r="K11029" s="9"/>
      <c r="L11029" s="9"/>
      <c r="V11029" s="16"/>
    </row>
    <row r="11030" spans="8:22" x14ac:dyDescent="0.2">
      <c r="H11030" s="8"/>
      <c r="I11030" s="9"/>
      <c r="J11030" s="9"/>
      <c r="K11030" s="9"/>
      <c r="L11030" s="9"/>
      <c r="V11030" s="16"/>
    </row>
    <row r="11031" spans="8:22" x14ac:dyDescent="0.2">
      <c r="H11031" s="8"/>
      <c r="I11031" s="9"/>
      <c r="J11031" s="9"/>
      <c r="K11031" s="9"/>
      <c r="L11031" s="9"/>
      <c r="V11031" s="16"/>
    </row>
    <row r="11032" spans="8:22" x14ac:dyDescent="0.2">
      <c r="H11032" s="8"/>
      <c r="I11032" s="9"/>
      <c r="J11032" s="9"/>
      <c r="K11032" s="9"/>
      <c r="L11032" s="9"/>
      <c r="V11032" s="16"/>
    </row>
    <row r="11033" spans="8:22" x14ac:dyDescent="0.2">
      <c r="H11033" s="8"/>
      <c r="I11033" s="9"/>
      <c r="J11033" s="9"/>
      <c r="K11033" s="9"/>
      <c r="L11033" s="9"/>
      <c r="V11033" s="16"/>
    </row>
    <row r="11034" spans="8:22" x14ac:dyDescent="0.2">
      <c r="H11034" s="8"/>
      <c r="I11034" s="9"/>
      <c r="J11034" s="9"/>
      <c r="K11034" s="9"/>
      <c r="L11034" s="9"/>
      <c r="V11034" s="16"/>
    </row>
    <row r="11035" spans="8:22" x14ac:dyDescent="0.2">
      <c r="H11035" s="8"/>
      <c r="I11035" s="9"/>
      <c r="J11035" s="9"/>
      <c r="K11035" s="9"/>
      <c r="L11035" s="9"/>
      <c r="V11035" s="16"/>
    </row>
    <row r="11036" spans="8:22" x14ac:dyDescent="0.2">
      <c r="H11036" s="8"/>
      <c r="I11036" s="9"/>
      <c r="J11036" s="9"/>
      <c r="K11036" s="9"/>
      <c r="L11036" s="9"/>
      <c r="V11036" s="16"/>
    </row>
    <row r="11037" spans="8:22" x14ac:dyDescent="0.2">
      <c r="H11037" s="8"/>
      <c r="I11037" s="9"/>
      <c r="J11037" s="9"/>
      <c r="K11037" s="9"/>
      <c r="L11037" s="9"/>
      <c r="V11037" s="16"/>
    </row>
    <row r="11038" spans="8:22" x14ac:dyDescent="0.2">
      <c r="H11038" s="8"/>
      <c r="I11038" s="9"/>
      <c r="J11038" s="9"/>
      <c r="K11038" s="9"/>
      <c r="L11038" s="9"/>
      <c r="V11038" s="16"/>
    </row>
    <row r="11039" spans="8:22" x14ac:dyDescent="0.2">
      <c r="H11039" s="8"/>
      <c r="I11039" s="9"/>
      <c r="J11039" s="9"/>
      <c r="K11039" s="9"/>
      <c r="L11039" s="9"/>
      <c r="V11039" s="16"/>
    </row>
    <row r="11040" spans="8:22" x14ac:dyDescent="0.2">
      <c r="H11040" s="8"/>
      <c r="I11040" s="9"/>
      <c r="J11040" s="9"/>
      <c r="K11040" s="9"/>
      <c r="L11040" s="9"/>
      <c r="V11040" s="16"/>
    </row>
    <row r="11041" spans="8:22" x14ac:dyDescent="0.2">
      <c r="H11041" s="8"/>
      <c r="I11041" s="9"/>
      <c r="J11041" s="9"/>
      <c r="K11041" s="9"/>
      <c r="L11041" s="9"/>
      <c r="V11041" s="16"/>
    </row>
    <row r="11042" spans="8:22" x14ac:dyDescent="0.2">
      <c r="H11042" s="8"/>
      <c r="I11042" s="9"/>
      <c r="J11042" s="9"/>
      <c r="K11042" s="9"/>
      <c r="L11042" s="9"/>
      <c r="V11042" s="16"/>
    </row>
    <row r="11043" spans="8:22" x14ac:dyDescent="0.2">
      <c r="H11043" s="8"/>
      <c r="I11043" s="9"/>
      <c r="J11043" s="9"/>
      <c r="K11043" s="9"/>
      <c r="L11043" s="9"/>
      <c r="V11043" s="16"/>
    </row>
    <row r="11044" spans="8:22" x14ac:dyDescent="0.2">
      <c r="H11044" s="8"/>
      <c r="I11044" s="9"/>
      <c r="J11044" s="9"/>
      <c r="K11044" s="9"/>
      <c r="L11044" s="9"/>
      <c r="V11044" s="16"/>
    </row>
    <row r="11045" spans="8:22" x14ac:dyDescent="0.2">
      <c r="H11045" s="8"/>
      <c r="I11045" s="9"/>
      <c r="J11045" s="9"/>
      <c r="K11045" s="9"/>
      <c r="L11045" s="9"/>
      <c r="V11045" s="16"/>
    </row>
    <row r="11046" spans="8:22" x14ac:dyDescent="0.2">
      <c r="H11046" s="8"/>
      <c r="I11046" s="9"/>
      <c r="J11046" s="9"/>
      <c r="K11046" s="9"/>
      <c r="L11046" s="9"/>
      <c r="V11046" s="16"/>
    </row>
    <row r="11047" spans="8:22" x14ac:dyDescent="0.2">
      <c r="H11047" s="8"/>
      <c r="I11047" s="9"/>
      <c r="J11047" s="9"/>
      <c r="K11047" s="9"/>
      <c r="L11047" s="9"/>
      <c r="V11047" s="16"/>
    </row>
    <row r="11048" spans="8:22" x14ac:dyDescent="0.2">
      <c r="H11048" s="8"/>
      <c r="I11048" s="9"/>
      <c r="J11048" s="9"/>
      <c r="K11048" s="9"/>
      <c r="L11048" s="9"/>
      <c r="V11048" s="16"/>
    </row>
    <row r="11049" spans="8:22" x14ac:dyDescent="0.2">
      <c r="H11049" s="8"/>
      <c r="I11049" s="9"/>
      <c r="J11049" s="9"/>
      <c r="K11049" s="9"/>
      <c r="L11049" s="9"/>
      <c r="V11049" s="16"/>
    </row>
    <row r="11050" spans="8:22" x14ac:dyDescent="0.2">
      <c r="H11050" s="8"/>
      <c r="I11050" s="9"/>
      <c r="J11050" s="9"/>
      <c r="K11050" s="9"/>
      <c r="L11050" s="9"/>
      <c r="V11050" s="16"/>
    </row>
    <row r="11051" spans="8:22" x14ac:dyDescent="0.2">
      <c r="H11051" s="8"/>
      <c r="I11051" s="9"/>
      <c r="J11051" s="9"/>
      <c r="K11051" s="9"/>
      <c r="L11051" s="9"/>
      <c r="V11051" s="16"/>
    </row>
    <row r="11052" spans="8:22" x14ac:dyDescent="0.2">
      <c r="H11052" s="8"/>
      <c r="I11052" s="9"/>
      <c r="J11052" s="9"/>
      <c r="K11052" s="9"/>
      <c r="L11052" s="9"/>
      <c r="V11052" s="16"/>
    </row>
    <row r="11053" spans="8:22" x14ac:dyDescent="0.2">
      <c r="H11053" s="8"/>
      <c r="I11053" s="9"/>
      <c r="J11053" s="9"/>
      <c r="K11053" s="9"/>
      <c r="L11053" s="9"/>
      <c r="V11053" s="16"/>
    </row>
    <row r="11054" spans="8:22" x14ac:dyDescent="0.2">
      <c r="H11054" s="8"/>
      <c r="I11054" s="9"/>
      <c r="J11054" s="9"/>
      <c r="K11054" s="9"/>
      <c r="L11054" s="9"/>
      <c r="V11054" s="16"/>
    </row>
    <row r="11055" spans="8:22" x14ac:dyDescent="0.2">
      <c r="H11055" s="8"/>
      <c r="I11055" s="9"/>
      <c r="J11055" s="9"/>
      <c r="K11055" s="9"/>
      <c r="L11055" s="9"/>
      <c r="V11055" s="16"/>
    </row>
    <row r="11056" spans="8:22" x14ac:dyDescent="0.2">
      <c r="H11056" s="8"/>
      <c r="I11056" s="9"/>
      <c r="J11056" s="9"/>
      <c r="K11056" s="9"/>
      <c r="L11056" s="9"/>
      <c r="V11056" s="16"/>
    </row>
    <row r="11057" spans="8:22" x14ac:dyDescent="0.2">
      <c r="H11057" s="8"/>
      <c r="I11057" s="9"/>
      <c r="J11057" s="9"/>
      <c r="K11057" s="9"/>
      <c r="L11057" s="9"/>
      <c r="V11057" s="16"/>
    </row>
    <row r="11058" spans="8:22" x14ac:dyDescent="0.2">
      <c r="H11058" s="8"/>
      <c r="I11058" s="9"/>
      <c r="J11058" s="9"/>
      <c r="K11058" s="9"/>
      <c r="L11058" s="9"/>
      <c r="V11058" s="16"/>
    </row>
    <row r="11059" spans="8:22" x14ac:dyDescent="0.2">
      <c r="H11059" s="8"/>
      <c r="I11059" s="9"/>
      <c r="J11059" s="9"/>
      <c r="K11059" s="9"/>
      <c r="L11059" s="9"/>
      <c r="V11059" s="16"/>
    </row>
    <row r="11060" spans="8:22" x14ac:dyDescent="0.2">
      <c r="H11060" s="8"/>
      <c r="I11060" s="9"/>
      <c r="J11060" s="9"/>
      <c r="K11060" s="9"/>
      <c r="L11060" s="9"/>
      <c r="V11060" s="16"/>
    </row>
    <row r="11061" spans="8:22" x14ac:dyDescent="0.2">
      <c r="H11061" s="8"/>
      <c r="I11061" s="9"/>
      <c r="J11061" s="9"/>
      <c r="K11061" s="9"/>
      <c r="L11061" s="9"/>
      <c r="V11061" s="16"/>
    </row>
    <row r="11062" spans="8:22" x14ac:dyDescent="0.2">
      <c r="H11062" s="8"/>
      <c r="I11062" s="9"/>
      <c r="J11062" s="9"/>
      <c r="K11062" s="9"/>
      <c r="L11062" s="9"/>
      <c r="V11062" s="16"/>
    </row>
    <row r="11063" spans="8:22" x14ac:dyDescent="0.2">
      <c r="H11063" s="8"/>
      <c r="I11063" s="9"/>
      <c r="J11063" s="9"/>
      <c r="K11063" s="9"/>
      <c r="L11063" s="9"/>
      <c r="V11063" s="16"/>
    </row>
    <row r="11064" spans="8:22" x14ac:dyDescent="0.2">
      <c r="H11064" s="8"/>
      <c r="I11064" s="9"/>
      <c r="J11064" s="9"/>
      <c r="K11064" s="9"/>
      <c r="L11064" s="9"/>
      <c r="V11064" s="16"/>
    </row>
    <row r="11065" spans="8:22" x14ac:dyDescent="0.2">
      <c r="H11065" s="8"/>
      <c r="I11065" s="9"/>
      <c r="J11065" s="9"/>
      <c r="K11065" s="9"/>
      <c r="L11065" s="9"/>
      <c r="V11065" s="16"/>
    </row>
    <row r="11066" spans="8:22" x14ac:dyDescent="0.2">
      <c r="H11066" s="8"/>
      <c r="I11066" s="9"/>
      <c r="J11066" s="9"/>
      <c r="K11066" s="9"/>
      <c r="L11066" s="9"/>
      <c r="V11066" s="16"/>
    </row>
    <row r="11067" spans="8:22" x14ac:dyDescent="0.2">
      <c r="H11067" s="8"/>
      <c r="I11067" s="9"/>
      <c r="J11067" s="9"/>
      <c r="K11067" s="9"/>
      <c r="L11067" s="9"/>
      <c r="V11067" s="16"/>
    </row>
    <row r="11068" spans="8:22" x14ac:dyDescent="0.2">
      <c r="H11068" s="8"/>
      <c r="I11068" s="9"/>
      <c r="J11068" s="9"/>
      <c r="K11068" s="9"/>
      <c r="L11068" s="9"/>
      <c r="V11068" s="16"/>
    </row>
    <row r="11069" spans="8:22" x14ac:dyDescent="0.2">
      <c r="H11069" s="8"/>
      <c r="I11069" s="9"/>
      <c r="J11069" s="9"/>
      <c r="K11069" s="9"/>
      <c r="L11069" s="9"/>
      <c r="V11069" s="16"/>
    </row>
    <row r="11070" spans="8:22" x14ac:dyDescent="0.2">
      <c r="H11070" s="8"/>
      <c r="I11070" s="9"/>
      <c r="J11070" s="9"/>
      <c r="K11070" s="9"/>
      <c r="L11070" s="9"/>
      <c r="V11070" s="16"/>
    </row>
    <row r="11071" spans="8:22" x14ac:dyDescent="0.2">
      <c r="H11071" s="8"/>
      <c r="I11071" s="9"/>
      <c r="J11071" s="9"/>
      <c r="K11071" s="9"/>
      <c r="L11071" s="9"/>
      <c r="V11071" s="16"/>
    </row>
    <row r="11072" spans="8:22" x14ac:dyDescent="0.2">
      <c r="H11072" s="8"/>
      <c r="I11072" s="9"/>
      <c r="J11072" s="9"/>
      <c r="K11072" s="9"/>
      <c r="L11072" s="9"/>
      <c r="V11072" s="16"/>
    </row>
    <row r="11073" spans="8:22" x14ac:dyDescent="0.2">
      <c r="H11073" s="8"/>
      <c r="I11073" s="9"/>
      <c r="J11073" s="9"/>
      <c r="K11073" s="9"/>
      <c r="L11073" s="9"/>
      <c r="V11073" s="16"/>
    </row>
    <row r="11074" spans="8:22" x14ac:dyDescent="0.2">
      <c r="H11074" s="8"/>
      <c r="I11074" s="9"/>
      <c r="J11074" s="9"/>
      <c r="K11074" s="9"/>
      <c r="L11074" s="9"/>
      <c r="V11074" s="16"/>
    </row>
    <row r="11075" spans="8:22" x14ac:dyDescent="0.2">
      <c r="H11075" s="8"/>
      <c r="I11075" s="9"/>
      <c r="J11075" s="9"/>
      <c r="K11075" s="9"/>
      <c r="L11075" s="9"/>
      <c r="V11075" s="16"/>
    </row>
    <row r="11076" spans="8:22" x14ac:dyDescent="0.2">
      <c r="H11076" s="8"/>
      <c r="I11076" s="9"/>
      <c r="J11076" s="9"/>
      <c r="K11076" s="9"/>
      <c r="L11076" s="9"/>
      <c r="V11076" s="16"/>
    </row>
    <row r="11077" spans="8:22" x14ac:dyDescent="0.2">
      <c r="H11077" s="8"/>
      <c r="I11077" s="9"/>
      <c r="J11077" s="9"/>
      <c r="K11077" s="9"/>
      <c r="L11077" s="9"/>
      <c r="V11077" s="16"/>
    </row>
    <row r="11078" spans="8:22" x14ac:dyDescent="0.2">
      <c r="H11078" s="8"/>
      <c r="I11078" s="9"/>
      <c r="J11078" s="9"/>
      <c r="K11078" s="9"/>
      <c r="L11078" s="9"/>
      <c r="V11078" s="16"/>
    </row>
    <row r="11079" spans="8:22" x14ac:dyDescent="0.2">
      <c r="H11079" s="8"/>
      <c r="I11079" s="9"/>
      <c r="J11079" s="9"/>
      <c r="K11079" s="9"/>
      <c r="L11079" s="9"/>
      <c r="V11079" s="16"/>
    </row>
    <row r="11080" spans="8:22" x14ac:dyDescent="0.2">
      <c r="H11080" s="8"/>
      <c r="I11080" s="9"/>
      <c r="J11080" s="9"/>
      <c r="K11080" s="9"/>
      <c r="L11080" s="9"/>
      <c r="V11080" s="16"/>
    </row>
    <row r="11081" spans="8:22" x14ac:dyDescent="0.2">
      <c r="H11081" s="8"/>
      <c r="I11081" s="9"/>
      <c r="J11081" s="9"/>
      <c r="K11081" s="9"/>
      <c r="L11081" s="9"/>
      <c r="V11081" s="16"/>
    </row>
    <row r="11082" spans="8:22" x14ac:dyDescent="0.2">
      <c r="H11082" s="8"/>
      <c r="I11082" s="9"/>
      <c r="J11082" s="9"/>
      <c r="K11082" s="9"/>
      <c r="L11082" s="9"/>
      <c r="V11082" s="16"/>
    </row>
    <row r="11083" spans="8:22" x14ac:dyDescent="0.2">
      <c r="H11083" s="8"/>
      <c r="I11083" s="9"/>
      <c r="J11083" s="9"/>
      <c r="K11083" s="9"/>
      <c r="L11083" s="9"/>
      <c r="V11083" s="16"/>
    </row>
    <row r="11084" spans="8:22" x14ac:dyDescent="0.2">
      <c r="H11084" s="8"/>
      <c r="I11084" s="9"/>
      <c r="J11084" s="9"/>
      <c r="K11084" s="9"/>
      <c r="L11084" s="9"/>
      <c r="V11084" s="16"/>
    </row>
    <row r="11085" spans="8:22" x14ac:dyDescent="0.2">
      <c r="H11085" s="8"/>
      <c r="I11085" s="9"/>
      <c r="J11085" s="9"/>
      <c r="K11085" s="9"/>
      <c r="L11085" s="9"/>
      <c r="V11085" s="16"/>
    </row>
    <row r="11086" spans="8:22" x14ac:dyDescent="0.2">
      <c r="H11086" s="8"/>
      <c r="I11086" s="9"/>
      <c r="J11086" s="9"/>
      <c r="K11086" s="9"/>
      <c r="L11086" s="9"/>
      <c r="V11086" s="16"/>
    </row>
    <row r="11087" spans="8:22" x14ac:dyDescent="0.2">
      <c r="H11087" s="8"/>
      <c r="I11087" s="9"/>
      <c r="J11087" s="9"/>
      <c r="K11087" s="9"/>
      <c r="L11087" s="9"/>
      <c r="V11087" s="16"/>
    </row>
    <row r="11088" spans="8:22" x14ac:dyDescent="0.2">
      <c r="H11088" s="8"/>
      <c r="I11088" s="9"/>
      <c r="J11088" s="9"/>
      <c r="K11088" s="9"/>
      <c r="L11088" s="9"/>
      <c r="V11088" s="16"/>
    </row>
    <row r="11089" spans="8:22" x14ac:dyDescent="0.2">
      <c r="H11089" s="8"/>
      <c r="I11089" s="9"/>
      <c r="J11089" s="9"/>
      <c r="K11089" s="9"/>
      <c r="L11089" s="9"/>
      <c r="V11089" s="16"/>
    </row>
    <row r="11090" spans="8:22" x14ac:dyDescent="0.2">
      <c r="H11090" s="8"/>
      <c r="I11090" s="9"/>
      <c r="J11090" s="9"/>
      <c r="K11090" s="9"/>
      <c r="L11090" s="9"/>
      <c r="V11090" s="16"/>
    </row>
    <row r="11091" spans="8:22" x14ac:dyDescent="0.2">
      <c r="H11091" s="8"/>
      <c r="I11091" s="9"/>
      <c r="J11091" s="9"/>
      <c r="K11091" s="9"/>
      <c r="L11091" s="9"/>
      <c r="V11091" s="16"/>
    </row>
    <row r="11092" spans="8:22" x14ac:dyDescent="0.2">
      <c r="H11092" s="8"/>
      <c r="I11092" s="9"/>
      <c r="J11092" s="9"/>
      <c r="K11092" s="9"/>
      <c r="L11092" s="9"/>
      <c r="V11092" s="16"/>
    </row>
    <row r="11093" spans="8:22" x14ac:dyDescent="0.2">
      <c r="H11093" s="8"/>
      <c r="I11093" s="9"/>
      <c r="J11093" s="9"/>
      <c r="K11093" s="9"/>
      <c r="L11093" s="9"/>
      <c r="V11093" s="16"/>
    </row>
    <row r="11094" spans="8:22" x14ac:dyDescent="0.2">
      <c r="H11094" s="8"/>
      <c r="I11094" s="9"/>
      <c r="J11094" s="9"/>
      <c r="K11094" s="9"/>
      <c r="L11094" s="9"/>
      <c r="V11094" s="16"/>
    </row>
    <row r="11095" spans="8:22" x14ac:dyDescent="0.2">
      <c r="H11095" s="8"/>
      <c r="I11095" s="9"/>
      <c r="J11095" s="9"/>
      <c r="K11095" s="9"/>
      <c r="L11095" s="9"/>
      <c r="V11095" s="16"/>
    </row>
    <row r="11096" spans="8:22" x14ac:dyDescent="0.2">
      <c r="H11096" s="8"/>
      <c r="I11096" s="9"/>
      <c r="J11096" s="9"/>
      <c r="K11096" s="9"/>
      <c r="L11096" s="9"/>
      <c r="V11096" s="16"/>
    </row>
    <row r="11097" spans="8:22" x14ac:dyDescent="0.2">
      <c r="H11097" s="8"/>
      <c r="I11097" s="9"/>
      <c r="J11097" s="9"/>
      <c r="K11097" s="9"/>
      <c r="L11097" s="9"/>
      <c r="V11097" s="16"/>
    </row>
    <row r="11098" spans="8:22" x14ac:dyDescent="0.2">
      <c r="H11098" s="8"/>
      <c r="I11098" s="9"/>
      <c r="J11098" s="9"/>
      <c r="K11098" s="9"/>
      <c r="L11098" s="9"/>
      <c r="V11098" s="16"/>
    </row>
    <row r="11099" spans="8:22" x14ac:dyDescent="0.2">
      <c r="H11099" s="8"/>
      <c r="I11099" s="9"/>
      <c r="J11099" s="9"/>
      <c r="K11099" s="9"/>
      <c r="L11099" s="9"/>
      <c r="V11099" s="16"/>
    </row>
    <row r="11100" spans="8:22" x14ac:dyDescent="0.2">
      <c r="H11100" s="8"/>
      <c r="I11100" s="9"/>
      <c r="J11100" s="9"/>
      <c r="K11100" s="9"/>
      <c r="L11100" s="9"/>
      <c r="V11100" s="16"/>
    </row>
    <row r="11101" spans="8:22" x14ac:dyDescent="0.2">
      <c r="H11101" s="8"/>
      <c r="I11101" s="9"/>
      <c r="J11101" s="9"/>
      <c r="K11101" s="9"/>
      <c r="L11101" s="9"/>
      <c r="V11101" s="16"/>
    </row>
    <row r="11102" spans="8:22" x14ac:dyDescent="0.2">
      <c r="H11102" s="8"/>
      <c r="I11102" s="9"/>
      <c r="J11102" s="9"/>
      <c r="K11102" s="9"/>
      <c r="L11102" s="9"/>
      <c r="V11102" s="16"/>
    </row>
    <row r="11103" spans="8:22" x14ac:dyDescent="0.2">
      <c r="H11103" s="8"/>
      <c r="I11103" s="9"/>
      <c r="J11103" s="9"/>
      <c r="K11103" s="9"/>
      <c r="L11103" s="9"/>
      <c r="V11103" s="16"/>
    </row>
    <row r="11104" spans="8:22" x14ac:dyDescent="0.2">
      <c r="H11104" s="8"/>
      <c r="I11104" s="9"/>
      <c r="J11104" s="9"/>
      <c r="K11104" s="9"/>
      <c r="L11104" s="9"/>
      <c r="V11104" s="16"/>
    </row>
    <row r="11105" spans="8:22" x14ac:dyDescent="0.2">
      <c r="H11105" s="8"/>
      <c r="I11105" s="9"/>
      <c r="J11105" s="9"/>
      <c r="K11105" s="9"/>
      <c r="L11105" s="9"/>
      <c r="V11105" s="16"/>
    </row>
    <row r="11106" spans="8:22" x14ac:dyDescent="0.2">
      <c r="H11106" s="8"/>
      <c r="I11106" s="9"/>
      <c r="J11106" s="9"/>
      <c r="K11106" s="9"/>
      <c r="L11106" s="9"/>
      <c r="V11106" s="16"/>
    </row>
    <row r="11107" spans="8:22" x14ac:dyDescent="0.2">
      <c r="H11107" s="8"/>
      <c r="I11107" s="9"/>
      <c r="J11107" s="9"/>
      <c r="K11107" s="9"/>
      <c r="L11107" s="9"/>
      <c r="V11107" s="16"/>
    </row>
    <row r="11108" spans="8:22" x14ac:dyDescent="0.2">
      <c r="H11108" s="8"/>
      <c r="I11108" s="9"/>
      <c r="J11108" s="9"/>
      <c r="K11108" s="9"/>
      <c r="L11108" s="9"/>
      <c r="V11108" s="16"/>
    </row>
    <row r="11109" spans="8:22" x14ac:dyDescent="0.2">
      <c r="H11109" s="8"/>
      <c r="I11109" s="9"/>
      <c r="J11109" s="9"/>
      <c r="K11109" s="9"/>
      <c r="L11109" s="9"/>
      <c r="V11109" s="16"/>
    </row>
    <row r="11110" spans="8:22" x14ac:dyDescent="0.2">
      <c r="H11110" s="8"/>
      <c r="I11110" s="9"/>
      <c r="J11110" s="9"/>
      <c r="K11110" s="9"/>
      <c r="L11110" s="9"/>
      <c r="V11110" s="16"/>
    </row>
    <row r="11111" spans="8:22" x14ac:dyDescent="0.2">
      <c r="H11111" s="8"/>
      <c r="I11111" s="9"/>
      <c r="J11111" s="9"/>
      <c r="K11111" s="9"/>
      <c r="L11111" s="9"/>
      <c r="V11111" s="16"/>
    </row>
    <row r="11112" spans="8:22" x14ac:dyDescent="0.2">
      <c r="H11112" s="8"/>
      <c r="I11112" s="9"/>
      <c r="J11112" s="9"/>
      <c r="K11112" s="9"/>
      <c r="L11112" s="9"/>
      <c r="V11112" s="16"/>
    </row>
    <row r="11113" spans="8:22" x14ac:dyDescent="0.2">
      <c r="H11113" s="8"/>
      <c r="I11113" s="9"/>
      <c r="J11113" s="9"/>
      <c r="K11113" s="9"/>
      <c r="L11113" s="9"/>
      <c r="V11113" s="16"/>
    </row>
    <row r="11114" spans="8:22" x14ac:dyDescent="0.2">
      <c r="H11114" s="8"/>
      <c r="I11114" s="9"/>
      <c r="J11114" s="9"/>
      <c r="K11114" s="9"/>
      <c r="L11114" s="9"/>
      <c r="V11114" s="16"/>
    </row>
    <row r="11115" spans="8:22" x14ac:dyDescent="0.2">
      <c r="H11115" s="8"/>
      <c r="I11115" s="9"/>
      <c r="J11115" s="9"/>
      <c r="K11115" s="9"/>
      <c r="L11115" s="9"/>
      <c r="V11115" s="16"/>
    </row>
    <row r="11116" spans="8:22" x14ac:dyDescent="0.2">
      <c r="H11116" s="8"/>
      <c r="I11116" s="9"/>
      <c r="J11116" s="9"/>
      <c r="K11116" s="9"/>
      <c r="L11116" s="9"/>
      <c r="V11116" s="16"/>
    </row>
    <row r="11117" spans="8:22" x14ac:dyDescent="0.2">
      <c r="H11117" s="8"/>
      <c r="I11117" s="9"/>
      <c r="J11117" s="9"/>
      <c r="K11117" s="9"/>
      <c r="L11117" s="9"/>
      <c r="V11117" s="16"/>
    </row>
    <row r="11118" spans="8:22" x14ac:dyDescent="0.2">
      <c r="H11118" s="8"/>
      <c r="I11118" s="9"/>
      <c r="J11118" s="9"/>
      <c r="K11118" s="9"/>
      <c r="L11118" s="9"/>
      <c r="V11118" s="16"/>
    </row>
    <row r="11119" spans="8:22" x14ac:dyDescent="0.2">
      <c r="H11119" s="8"/>
      <c r="I11119" s="9"/>
      <c r="J11119" s="9"/>
      <c r="K11119" s="9"/>
      <c r="L11119" s="9"/>
      <c r="V11119" s="16"/>
    </row>
    <row r="11120" spans="8:22" x14ac:dyDescent="0.2">
      <c r="H11120" s="8"/>
      <c r="I11120" s="9"/>
      <c r="J11120" s="9"/>
      <c r="K11120" s="9"/>
      <c r="L11120" s="9"/>
      <c r="V11120" s="16"/>
    </row>
    <row r="11121" spans="8:22" x14ac:dyDescent="0.2">
      <c r="H11121" s="8"/>
      <c r="I11121" s="9"/>
      <c r="J11121" s="9"/>
      <c r="K11121" s="9"/>
      <c r="L11121" s="9"/>
      <c r="V11121" s="16"/>
    </row>
    <row r="11122" spans="8:22" x14ac:dyDescent="0.2">
      <c r="H11122" s="8"/>
      <c r="I11122" s="9"/>
      <c r="J11122" s="9"/>
      <c r="K11122" s="9"/>
      <c r="L11122" s="9"/>
      <c r="V11122" s="16"/>
    </row>
    <row r="11123" spans="8:22" x14ac:dyDescent="0.2">
      <c r="H11123" s="8"/>
      <c r="I11123" s="9"/>
      <c r="J11123" s="9"/>
      <c r="K11123" s="9"/>
      <c r="L11123" s="9"/>
      <c r="V11123" s="16"/>
    </row>
    <row r="11124" spans="8:22" x14ac:dyDescent="0.2">
      <c r="H11124" s="8"/>
      <c r="I11124" s="9"/>
      <c r="J11124" s="9"/>
      <c r="K11124" s="9"/>
      <c r="L11124" s="9"/>
      <c r="V11124" s="16"/>
    </row>
    <row r="11125" spans="8:22" x14ac:dyDescent="0.2">
      <c r="H11125" s="8"/>
      <c r="I11125" s="9"/>
      <c r="J11125" s="9"/>
      <c r="K11125" s="9"/>
      <c r="L11125" s="9"/>
      <c r="V11125" s="16"/>
    </row>
    <row r="11126" spans="8:22" x14ac:dyDescent="0.2">
      <c r="H11126" s="8"/>
      <c r="I11126" s="9"/>
      <c r="J11126" s="9"/>
      <c r="K11126" s="9"/>
      <c r="L11126" s="9"/>
      <c r="V11126" s="16"/>
    </row>
    <row r="11127" spans="8:22" x14ac:dyDescent="0.2">
      <c r="H11127" s="8"/>
      <c r="I11127" s="9"/>
      <c r="J11127" s="9"/>
      <c r="K11127" s="9"/>
      <c r="L11127" s="9"/>
      <c r="V11127" s="16"/>
    </row>
    <row r="11128" spans="8:22" x14ac:dyDescent="0.2">
      <c r="H11128" s="8"/>
      <c r="I11128" s="9"/>
      <c r="J11128" s="9"/>
      <c r="K11128" s="9"/>
      <c r="L11128" s="9"/>
      <c r="V11128" s="16"/>
    </row>
    <row r="11129" spans="8:22" x14ac:dyDescent="0.2">
      <c r="H11129" s="8"/>
      <c r="I11129" s="9"/>
      <c r="J11129" s="9"/>
      <c r="K11129" s="9"/>
      <c r="L11129" s="9"/>
      <c r="V11129" s="16"/>
    </row>
    <row r="11130" spans="8:22" x14ac:dyDescent="0.2">
      <c r="H11130" s="8"/>
      <c r="I11130" s="9"/>
      <c r="J11130" s="9"/>
      <c r="K11130" s="9"/>
      <c r="L11130" s="9"/>
      <c r="V11130" s="16"/>
    </row>
    <row r="11131" spans="8:22" x14ac:dyDescent="0.2">
      <c r="H11131" s="8"/>
      <c r="I11131" s="9"/>
      <c r="J11131" s="9"/>
      <c r="K11131" s="9"/>
      <c r="L11131" s="9"/>
      <c r="V11131" s="16"/>
    </row>
    <row r="11132" spans="8:22" x14ac:dyDescent="0.2">
      <c r="H11132" s="8"/>
      <c r="I11132" s="9"/>
      <c r="J11132" s="9"/>
      <c r="K11132" s="9"/>
      <c r="L11132" s="9"/>
      <c r="V11132" s="16"/>
    </row>
    <row r="11133" spans="8:22" x14ac:dyDescent="0.2">
      <c r="H11133" s="8"/>
      <c r="I11133" s="9"/>
      <c r="J11133" s="9"/>
      <c r="K11133" s="9"/>
      <c r="L11133" s="9"/>
      <c r="V11133" s="16"/>
    </row>
    <row r="11134" spans="8:22" x14ac:dyDescent="0.2">
      <c r="H11134" s="8"/>
      <c r="I11134" s="9"/>
      <c r="J11134" s="9"/>
      <c r="K11134" s="9"/>
      <c r="L11134" s="9"/>
      <c r="V11134" s="16"/>
    </row>
    <row r="11135" spans="8:22" x14ac:dyDescent="0.2">
      <c r="H11135" s="8"/>
      <c r="I11135" s="9"/>
      <c r="J11135" s="9"/>
      <c r="K11135" s="9"/>
      <c r="L11135" s="9"/>
      <c r="V11135" s="16"/>
    </row>
    <row r="11136" spans="8:22" x14ac:dyDescent="0.2">
      <c r="H11136" s="8"/>
      <c r="I11136" s="9"/>
      <c r="J11136" s="9"/>
      <c r="K11136" s="9"/>
      <c r="L11136" s="9"/>
      <c r="V11136" s="16"/>
    </row>
    <row r="11137" spans="8:22" x14ac:dyDescent="0.2">
      <c r="H11137" s="8"/>
      <c r="I11137" s="9"/>
      <c r="J11137" s="9"/>
      <c r="K11137" s="9"/>
      <c r="L11137" s="9"/>
      <c r="V11137" s="16"/>
    </row>
    <row r="11138" spans="8:22" x14ac:dyDescent="0.2">
      <c r="H11138" s="8"/>
      <c r="I11138" s="9"/>
      <c r="J11138" s="9"/>
      <c r="K11138" s="9"/>
      <c r="L11138" s="9"/>
      <c r="V11138" s="16"/>
    </row>
    <row r="11139" spans="8:22" x14ac:dyDescent="0.2">
      <c r="H11139" s="8"/>
      <c r="I11139" s="9"/>
      <c r="J11139" s="9"/>
      <c r="K11139" s="9"/>
      <c r="L11139" s="9"/>
      <c r="V11139" s="16"/>
    </row>
    <row r="11140" spans="8:22" x14ac:dyDescent="0.2">
      <c r="H11140" s="8"/>
      <c r="I11140" s="9"/>
      <c r="J11140" s="9"/>
      <c r="K11140" s="9"/>
      <c r="L11140" s="9"/>
      <c r="V11140" s="16"/>
    </row>
    <row r="11141" spans="8:22" x14ac:dyDescent="0.2">
      <c r="H11141" s="8"/>
      <c r="I11141" s="9"/>
      <c r="J11141" s="9"/>
      <c r="K11141" s="9"/>
      <c r="L11141" s="9"/>
      <c r="V11141" s="16"/>
    </row>
    <row r="11142" spans="8:22" x14ac:dyDescent="0.2">
      <c r="H11142" s="8"/>
      <c r="I11142" s="9"/>
      <c r="J11142" s="9"/>
      <c r="K11142" s="9"/>
      <c r="L11142" s="9"/>
      <c r="V11142" s="16"/>
    </row>
    <row r="11143" spans="8:22" x14ac:dyDescent="0.2">
      <c r="H11143" s="8"/>
      <c r="I11143" s="9"/>
      <c r="J11143" s="9"/>
      <c r="K11143" s="9"/>
      <c r="L11143" s="9"/>
      <c r="V11143" s="16"/>
    </row>
    <row r="11144" spans="8:22" x14ac:dyDescent="0.2">
      <c r="H11144" s="8"/>
      <c r="I11144" s="9"/>
      <c r="J11144" s="9"/>
      <c r="K11144" s="9"/>
      <c r="L11144" s="9"/>
      <c r="V11144" s="16"/>
    </row>
    <row r="11145" spans="8:22" x14ac:dyDescent="0.2">
      <c r="H11145" s="8"/>
      <c r="I11145" s="9"/>
      <c r="J11145" s="9"/>
      <c r="K11145" s="9"/>
      <c r="L11145" s="9"/>
      <c r="V11145" s="16"/>
    </row>
    <row r="11146" spans="8:22" x14ac:dyDescent="0.2">
      <c r="H11146" s="8"/>
      <c r="I11146" s="9"/>
      <c r="J11146" s="9"/>
      <c r="K11146" s="9"/>
      <c r="L11146" s="9"/>
      <c r="V11146" s="16"/>
    </row>
    <row r="11147" spans="8:22" x14ac:dyDescent="0.2">
      <c r="H11147" s="8"/>
      <c r="I11147" s="9"/>
      <c r="J11147" s="9"/>
      <c r="K11147" s="9"/>
      <c r="L11147" s="9"/>
      <c r="V11147" s="16"/>
    </row>
    <row r="11148" spans="8:22" x14ac:dyDescent="0.2">
      <c r="H11148" s="8"/>
      <c r="I11148" s="9"/>
      <c r="J11148" s="9"/>
      <c r="K11148" s="9"/>
      <c r="L11148" s="9"/>
      <c r="V11148" s="16"/>
    </row>
    <row r="11149" spans="8:22" x14ac:dyDescent="0.2">
      <c r="H11149" s="8"/>
      <c r="I11149" s="9"/>
      <c r="J11149" s="9"/>
      <c r="K11149" s="9"/>
      <c r="L11149" s="9"/>
      <c r="V11149" s="16"/>
    </row>
    <row r="11150" spans="8:22" x14ac:dyDescent="0.2">
      <c r="H11150" s="8"/>
      <c r="I11150" s="9"/>
      <c r="J11150" s="9"/>
      <c r="K11150" s="9"/>
      <c r="L11150" s="9"/>
      <c r="V11150" s="16"/>
    </row>
    <row r="11151" spans="8:22" x14ac:dyDescent="0.2">
      <c r="H11151" s="8"/>
      <c r="I11151" s="9"/>
      <c r="J11151" s="9"/>
      <c r="K11151" s="9"/>
      <c r="L11151" s="9"/>
      <c r="V11151" s="16"/>
    </row>
    <row r="11152" spans="8:22" x14ac:dyDescent="0.2">
      <c r="H11152" s="8"/>
      <c r="I11152" s="9"/>
      <c r="J11152" s="9"/>
      <c r="K11152" s="9"/>
      <c r="L11152" s="9"/>
      <c r="V11152" s="16"/>
    </row>
    <row r="11153" spans="8:22" x14ac:dyDescent="0.2">
      <c r="H11153" s="8"/>
      <c r="I11153" s="9"/>
      <c r="J11153" s="9"/>
      <c r="K11153" s="9"/>
      <c r="L11153" s="9"/>
      <c r="V11153" s="16"/>
    </row>
    <row r="11154" spans="8:22" x14ac:dyDescent="0.2">
      <c r="H11154" s="8"/>
      <c r="I11154" s="9"/>
      <c r="J11154" s="9"/>
      <c r="K11154" s="9"/>
      <c r="L11154" s="9"/>
      <c r="V11154" s="16"/>
    </row>
    <row r="11155" spans="8:22" x14ac:dyDescent="0.2">
      <c r="H11155" s="8"/>
      <c r="I11155" s="9"/>
      <c r="J11155" s="9"/>
      <c r="K11155" s="9"/>
      <c r="L11155" s="9"/>
      <c r="V11155" s="16"/>
    </row>
    <row r="11156" spans="8:22" x14ac:dyDescent="0.2">
      <c r="H11156" s="8"/>
      <c r="I11156" s="9"/>
      <c r="J11156" s="9"/>
      <c r="K11156" s="9"/>
      <c r="L11156" s="9"/>
      <c r="V11156" s="16"/>
    </row>
    <row r="11157" spans="8:22" x14ac:dyDescent="0.2">
      <c r="H11157" s="8"/>
      <c r="I11157" s="9"/>
      <c r="J11157" s="9"/>
      <c r="K11157" s="9"/>
      <c r="L11157" s="9"/>
      <c r="V11157" s="16"/>
    </row>
    <row r="11158" spans="8:22" x14ac:dyDescent="0.2">
      <c r="H11158" s="8"/>
      <c r="I11158" s="9"/>
      <c r="J11158" s="9"/>
      <c r="K11158" s="9"/>
      <c r="L11158" s="9"/>
      <c r="V11158" s="16"/>
    </row>
    <row r="11159" spans="8:22" x14ac:dyDescent="0.2">
      <c r="H11159" s="8"/>
      <c r="I11159" s="9"/>
      <c r="J11159" s="9"/>
      <c r="K11159" s="9"/>
      <c r="L11159" s="9"/>
      <c r="V11159" s="16"/>
    </row>
    <row r="11160" spans="8:22" x14ac:dyDescent="0.2">
      <c r="H11160" s="8"/>
      <c r="I11160" s="9"/>
      <c r="J11160" s="9"/>
      <c r="K11160" s="9"/>
      <c r="L11160" s="9"/>
      <c r="V11160" s="16"/>
    </row>
    <row r="11161" spans="8:22" x14ac:dyDescent="0.2">
      <c r="H11161" s="8"/>
      <c r="I11161" s="9"/>
      <c r="J11161" s="9"/>
      <c r="K11161" s="9"/>
      <c r="L11161" s="9"/>
      <c r="V11161" s="16"/>
    </row>
    <row r="11162" spans="8:22" x14ac:dyDescent="0.2">
      <c r="H11162" s="8"/>
      <c r="I11162" s="9"/>
      <c r="J11162" s="9"/>
      <c r="K11162" s="9"/>
      <c r="L11162" s="9"/>
      <c r="V11162" s="16"/>
    </row>
    <row r="11163" spans="8:22" x14ac:dyDescent="0.2">
      <c r="H11163" s="8"/>
      <c r="I11163" s="9"/>
      <c r="J11163" s="9"/>
      <c r="K11163" s="9"/>
      <c r="L11163" s="9"/>
      <c r="V11163" s="16"/>
    </row>
    <row r="11164" spans="8:22" x14ac:dyDescent="0.2">
      <c r="H11164" s="8"/>
      <c r="I11164" s="9"/>
      <c r="J11164" s="9"/>
      <c r="K11164" s="9"/>
      <c r="L11164" s="9"/>
      <c r="V11164" s="16"/>
    </row>
    <row r="11165" spans="8:22" x14ac:dyDescent="0.2">
      <c r="H11165" s="8"/>
      <c r="I11165" s="9"/>
      <c r="J11165" s="9"/>
      <c r="K11165" s="9"/>
      <c r="L11165" s="9"/>
      <c r="V11165" s="16"/>
    </row>
    <row r="11166" spans="8:22" x14ac:dyDescent="0.2">
      <c r="H11166" s="8"/>
      <c r="I11166" s="9"/>
      <c r="J11166" s="9"/>
      <c r="K11166" s="9"/>
      <c r="L11166" s="9"/>
      <c r="V11166" s="16"/>
    </row>
    <row r="11167" spans="8:22" x14ac:dyDescent="0.2">
      <c r="H11167" s="8"/>
      <c r="I11167" s="9"/>
      <c r="J11167" s="9"/>
      <c r="K11167" s="9"/>
      <c r="L11167" s="9"/>
      <c r="V11167" s="16"/>
    </row>
    <row r="11168" spans="8:22" x14ac:dyDescent="0.2">
      <c r="H11168" s="8"/>
      <c r="I11168" s="9"/>
      <c r="J11168" s="9"/>
      <c r="K11168" s="9"/>
      <c r="L11168" s="9"/>
      <c r="V11168" s="16"/>
    </row>
    <row r="11169" spans="8:22" x14ac:dyDescent="0.2">
      <c r="H11169" s="8"/>
      <c r="I11169" s="9"/>
      <c r="J11169" s="9"/>
      <c r="K11169" s="9"/>
      <c r="L11169" s="9"/>
      <c r="V11169" s="16"/>
    </row>
    <row r="11170" spans="8:22" x14ac:dyDescent="0.2">
      <c r="H11170" s="8"/>
      <c r="I11170" s="9"/>
      <c r="J11170" s="9"/>
      <c r="K11170" s="9"/>
      <c r="L11170" s="9"/>
      <c r="V11170" s="16"/>
    </row>
    <row r="11171" spans="8:22" x14ac:dyDescent="0.2">
      <c r="H11171" s="8"/>
      <c r="I11171" s="9"/>
      <c r="J11171" s="9"/>
      <c r="K11171" s="9"/>
      <c r="L11171" s="9"/>
      <c r="V11171" s="16"/>
    </row>
    <row r="11172" spans="8:22" x14ac:dyDescent="0.2">
      <c r="H11172" s="8"/>
      <c r="I11172" s="9"/>
      <c r="J11172" s="9"/>
      <c r="K11172" s="9"/>
      <c r="L11172" s="9"/>
      <c r="V11172" s="16"/>
    </row>
    <row r="11173" spans="8:22" x14ac:dyDescent="0.2">
      <c r="H11173" s="8"/>
      <c r="I11173" s="9"/>
      <c r="J11173" s="9"/>
      <c r="K11173" s="9"/>
      <c r="L11173" s="9"/>
      <c r="V11173" s="16"/>
    </row>
    <row r="11174" spans="8:22" x14ac:dyDescent="0.2">
      <c r="H11174" s="8"/>
      <c r="I11174" s="9"/>
      <c r="J11174" s="9"/>
      <c r="K11174" s="9"/>
      <c r="L11174" s="9"/>
      <c r="V11174" s="16"/>
    </row>
    <row r="11175" spans="8:22" x14ac:dyDescent="0.2">
      <c r="H11175" s="8"/>
      <c r="I11175" s="9"/>
      <c r="J11175" s="9"/>
      <c r="K11175" s="9"/>
      <c r="L11175" s="9"/>
      <c r="V11175" s="16"/>
    </row>
    <row r="11176" spans="8:22" x14ac:dyDescent="0.2">
      <c r="H11176" s="8"/>
      <c r="I11176" s="9"/>
      <c r="J11176" s="9"/>
      <c r="K11176" s="9"/>
      <c r="L11176" s="9"/>
      <c r="V11176" s="16"/>
    </row>
    <row r="11177" spans="8:22" x14ac:dyDescent="0.2">
      <c r="H11177" s="8"/>
      <c r="I11177" s="9"/>
      <c r="J11177" s="9"/>
      <c r="K11177" s="9"/>
      <c r="L11177" s="9"/>
      <c r="V11177" s="16"/>
    </row>
    <row r="11178" spans="8:22" x14ac:dyDescent="0.2">
      <c r="H11178" s="8"/>
      <c r="I11178" s="9"/>
      <c r="J11178" s="9"/>
      <c r="K11178" s="9"/>
      <c r="L11178" s="9"/>
      <c r="V11178" s="16"/>
    </row>
    <row r="11179" spans="8:22" x14ac:dyDescent="0.2">
      <c r="H11179" s="8"/>
      <c r="I11179" s="9"/>
      <c r="J11179" s="9"/>
      <c r="K11179" s="9"/>
      <c r="L11179" s="9"/>
      <c r="V11179" s="16"/>
    </row>
    <row r="11180" spans="8:22" x14ac:dyDescent="0.2">
      <c r="H11180" s="8"/>
      <c r="I11180" s="9"/>
      <c r="J11180" s="9"/>
      <c r="K11180" s="9"/>
      <c r="L11180" s="9"/>
      <c r="V11180" s="16"/>
    </row>
    <row r="11181" spans="8:22" x14ac:dyDescent="0.2">
      <c r="H11181" s="8"/>
      <c r="I11181" s="9"/>
      <c r="J11181" s="9"/>
      <c r="K11181" s="9"/>
      <c r="L11181" s="9"/>
      <c r="V11181" s="16"/>
    </row>
    <row r="11182" spans="8:22" x14ac:dyDescent="0.2">
      <c r="H11182" s="8"/>
      <c r="I11182" s="9"/>
      <c r="J11182" s="9"/>
      <c r="K11182" s="9"/>
      <c r="L11182" s="9"/>
      <c r="V11182" s="16"/>
    </row>
    <row r="11183" spans="8:22" x14ac:dyDescent="0.2">
      <c r="H11183" s="8"/>
      <c r="I11183" s="9"/>
      <c r="J11183" s="9"/>
      <c r="K11183" s="9"/>
      <c r="L11183" s="9"/>
      <c r="V11183" s="16"/>
    </row>
    <row r="11184" spans="8:22" x14ac:dyDescent="0.2">
      <c r="H11184" s="8"/>
      <c r="I11184" s="9"/>
      <c r="J11184" s="9"/>
      <c r="K11184" s="9"/>
      <c r="L11184" s="9"/>
      <c r="V11184" s="16"/>
    </row>
    <row r="11185" spans="8:22" x14ac:dyDescent="0.2">
      <c r="H11185" s="8"/>
      <c r="I11185" s="9"/>
      <c r="J11185" s="9"/>
      <c r="K11185" s="9"/>
      <c r="L11185" s="9"/>
      <c r="V11185" s="16"/>
    </row>
    <row r="11186" spans="8:22" x14ac:dyDescent="0.2">
      <c r="H11186" s="8"/>
      <c r="I11186" s="9"/>
      <c r="J11186" s="9"/>
      <c r="K11186" s="9"/>
      <c r="L11186" s="9"/>
      <c r="V11186" s="16"/>
    </row>
    <row r="11187" spans="8:22" x14ac:dyDescent="0.2">
      <c r="H11187" s="8"/>
      <c r="I11187" s="9"/>
      <c r="J11187" s="9"/>
      <c r="K11187" s="9"/>
      <c r="L11187" s="9"/>
      <c r="V11187" s="16"/>
    </row>
    <row r="11188" spans="8:22" x14ac:dyDescent="0.2">
      <c r="H11188" s="8"/>
      <c r="I11188" s="9"/>
      <c r="J11188" s="9"/>
      <c r="K11188" s="9"/>
      <c r="L11188" s="9"/>
      <c r="V11188" s="16"/>
    </row>
    <row r="11189" spans="8:22" x14ac:dyDescent="0.2">
      <c r="H11189" s="8"/>
      <c r="I11189" s="9"/>
      <c r="J11189" s="9"/>
      <c r="K11189" s="9"/>
      <c r="L11189" s="9"/>
      <c r="V11189" s="16"/>
    </row>
    <row r="11190" spans="8:22" x14ac:dyDescent="0.2">
      <c r="H11190" s="8"/>
      <c r="I11190" s="9"/>
      <c r="J11190" s="9"/>
      <c r="K11190" s="9"/>
      <c r="L11190" s="9"/>
      <c r="V11190" s="16"/>
    </row>
    <row r="11191" spans="8:22" x14ac:dyDescent="0.2">
      <c r="H11191" s="8"/>
      <c r="I11191" s="9"/>
      <c r="J11191" s="9"/>
      <c r="K11191" s="9"/>
      <c r="L11191" s="9"/>
      <c r="V11191" s="16"/>
    </row>
    <row r="11192" spans="8:22" x14ac:dyDescent="0.2">
      <c r="H11192" s="8"/>
      <c r="I11192" s="9"/>
      <c r="J11192" s="9"/>
      <c r="K11192" s="9"/>
      <c r="L11192" s="9"/>
      <c r="V11192" s="16"/>
    </row>
    <row r="11193" spans="8:22" x14ac:dyDescent="0.2">
      <c r="H11193" s="8"/>
      <c r="I11193" s="9"/>
      <c r="J11193" s="9"/>
      <c r="K11193" s="9"/>
      <c r="L11193" s="9"/>
      <c r="V11193" s="16"/>
    </row>
    <row r="11194" spans="8:22" x14ac:dyDescent="0.2">
      <c r="H11194" s="8"/>
      <c r="I11194" s="9"/>
      <c r="J11194" s="9"/>
      <c r="K11194" s="9"/>
      <c r="L11194" s="9"/>
      <c r="V11194" s="16"/>
    </row>
    <row r="11195" spans="8:22" x14ac:dyDescent="0.2">
      <c r="H11195" s="8"/>
      <c r="I11195" s="9"/>
      <c r="J11195" s="9"/>
      <c r="K11195" s="9"/>
      <c r="L11195" s="9"/>
      <c r="V11195" s="16"/>
    </row>
    <row r="11196" spans="8:22" x14ac:dyDescent="0.2">
      <c r="H11196" s="8"/>
      <c r="I11196" s="9"/>
      <c r="J11196" s="9"/>
      <c r="K11196" s="9"/>
      <c r="L11196" s="9"/>
      <c r="V11196" s="16"/>
    </row>
    <row r="11197" spans="8:22" x14ac:dyDescent="0.2">
      <c r="H11197" s="8"/>
      <c r="I11197" s="9"/>
      <c r="J11197" s="9"/>
      <c r="K11197" s="9"/>
      <c r="L11197" s="9"/>
      <c r="V11197" s="16"/>
    </row>
    <row r="11198" spans="8:22" x14ac:dyDescent="0.2">
      <c r="H11198" s="8"/>
      <c r="I11198" s="9"/>
      <c r="J11198" s="9"/>
      <c r="K11198" s="9"/>
      <c r="L11198" s="9"/>
      <c r="V11198" s="16"/>
    </row>
    <row r="11199" spans="8:22" x14ac:dyDescent="0.2">
      <c r="H11199" s="8"/>
      <c r="I11199" s="9"/>
      <c r="J11199" s="9"/>
      <c r="K11199" s="9"/>
      <c r="L11199" s="9"/>
      <c r="V11199" s="16"/>
    </row>
    <row r="11200" spans="8:22" x14ac:dyDescent="0.2">
      <c r="H11200" s="8"/>
      <c r="I11200" s="9"/>
      <c r="J11200" s="9"/>
      <c r="K11200" s="9"/>
      <c r="L11200" s="9"/>
      <c r="V11200" s="16"/>
    </row>
    <row r="11201" spans="8:22" x14ac:dyDescent="0.2">
      <c r="H11201" s="8"/>
      <c r="I11201" s="9"/>
      <c r="J11201" s="9"/>
      <c r="K11201" s="9"/>
      <c r="L11201" s="9"/>
      <c r="V11201" s="16"/>
    </row>
    <row r="11202" spans="8:22" x14ac:dyDescent="0.2">
      <c r="H11202" s="8"/>
      <c r="I11202" s="9"/>
      <c r="J11202" s="9"/>
      <c r="K11202" s="9"/>
      <c r="L11202" s="9"/>
      <c r="V11202" s="16"/>
    </row>
    <row r="11203" spans="8:22" x14ac:dyDescent="0.2">
      <c r="H11203" s="8"/>
      <c r="I11203" s="9"/>
      <c r="J11203" s="9"/>
      <c r="K11203" s="9"/>
      <c r="L11203" s="9"/>
      <c r="V11203" s="16"/>
    </row>
    <row r="11204" spans="8:22" x14ac:dyDescent="0.2">
      <c r="H11204" s="8"/>
      <c r="I11204" s="9"/>
      <c r="J11204" s="9"/>
      <c r="K11204" s="9"/>
      <c r="L11204" s="9"/>
      <c r="V11204" s="16"/>
    </row>
    <row r="11205" spans="8:22" x14ac:dyDescent="0.2">
      <c r="H11205" s="8"/>
      <c r="I11205" s="9"/>
      <c r="J11205" s="9"/>
      <c r="K11205" s="9"/>
      <c r="L11205" s="9"/>
      <c r="V11205" s="16"/>
    </row>
    <row r="11206" spans="8:22" x14ac:dyDescent="0.2">
      <c r="H11206" s="8"/>
      <c r="I11206" s="9"/>
      <c r="J11206" s="9"/>
      <c r="K11206" s="9"/>
      <c r="L11206" s="9"/>
      <c r="V11206" s="16"/>
    </row>
    <row r="11207" spans="8:22" x14ac:dyDescent="0.2">
      <c r="H11207" s="8"/>
      <c r="I11207" s="9"/>
      <c r="J11207" s="9"/>
      <c r="K11207" s="9"/>
      <c r="L11207" s="9"/>
      <c r="V11207" s="16"/>
    </row>
    <row r="11208" spans="8:22" x14ac:dyDescent="0.2">
      <c r="H11208" s="8"/>
      <c r="I11208" s="9"/>
      <c r="J11208" s="9"/>
      <c r="K11208" s="9"/>
      <c r="L11208" s="9"/>
      <c r="V11208" s="16"/>
    </row>
    <row r="11209" spans="8:22" x14ac:dyDescent="0.2">
      <c r="H11209" s="8"/>
      <c r="I11209" s="9"/>
      <c r="J11209" s="9"/>
      <c r="K11209" s="9"/>
      <c r="L11209" s="9"/>
      <c r="V11209" s="16"/>
    </row>
    <row r="11210" spans="8:22" x14ac:dyDescent="0.2">
      <c r="H11210" s="8"/>
      <c r="I11210" s="9"/>
      <c r="J11210" s="9"/>
      <c r="K11210" s="9"/>
      <c r="L11210" s="9"/>
      <c r="V11210" s="16"/>
    </row>
    <row r="11211" spans="8:22" x14ac:dyDescent="0.2">
      <c r="H11211" s="8"/>
      <c r="I11211" s="9"/>
      <c r="J11211" s="9"/>
      <c r="K11211" s="9"/>
      <c r="L11211" s="9"/>
      <c r="V11211" s="16"/>
    </row>
    <row r="11212" spans="8:22" x14ac:dyDescent="0.2">
      <c r="H11212" s="8"/>
      <c r="I11212" s="9"/>
      <c r="J11212" s="9"/>
      <c r="K11212" s="9"/>
      <c r="L11212" s="9"/>
      <c r="V11212" s="16"/>
    </row>
    <row r="11213" spans="8:22" x14ac:dyDescent="0.2">
      <c r="H11213" s="8"/>
      <c r="I11213" s="9"/>
      <c r="J11213" s="9"/>
      <c r="K11213" s="9"/>
      <c r="L11213" s="9"/>
      <c r="V11213" s="16"/>
    </row>
    <row r="11214" spans="8:22" x14ac:dyDescent="0.2">
      <c r="H11214" s="8"/>
      <c r="I11214" s="9"/>
      <c r="J11214" s="9"/>
      <c r="K11214" s="9"/>
      <c r="L11214" s="9"/>
      <c r="V11214" s="16"/>
    </row>
    <row r="11215" spans="8:22" x14ac:dyDescent="0.2">
      <c r="H11215" s="8"/>
      <c r="I11215" s="9"/>
      <c r="J11215" s="9"/>
      <c r="K11215" s="9"/>
      <c r="L11215" s="9"/>
      <c r="V11215" s="16"/>
    </row>
    <row r="11216" spans="8:22" x14ac:dyDescent="0.2">
      <c r="H11216" s="8"/>
      <c r="I11216" s="9"/>
      <c r="J11216" s="9"/>
      <c r="K11216" s="9"/>
      <c r="L11216" s="9"/>
      <c r="V11216" s="16"/>
    </row>
    <row r="11217" spans="8:22" x14ac:dyDescent="0.2">
      <c r="H11217" s="8"/>
      <c r="I11217" s="9"/>
      <c r="J11217" s="9"/>
      <c r="K11217" s="9"/>
      <c r="L11217" s="9"/>
      <c r="V11217" s="16"/>
    </row>
    <row r="11218" spans="8:22" x14ac:dyDescent="0.2">
      <c r="H11218" s="8"/>
      <c r="I11218" s="9"/>
      <c r="J11218" s="9"/>
      <c r="K11218" s="9"/>
      <c r="L11218" s="9"/>
      <c r="V11218" s="16"/>
    </row>
    <row r="11219" spans="8:22" x14ac:dyDescent="0.2">
      <c r="H11219" s="8"/>
      <c r="I11219" s="9"/>
      <c r="J11219" s="9"/>
      <c r="K11219" s="9"/>
      <c r="L11219" s="9"/>
      <c r="V11219" s="16"/>
    </row>
    <row r="11220" spans="8:22" x14ac:dyDescent="0.2">
      <c r="H11220" s="8"/>
      <c r="I11220" s="9"/>
      <c r="J11220" s="9"/>
      <c r="K11220" s="9"/>
      <c r="L11220" s="9"/>
      <c r="V11220" s="16"/>
    </row>
    <row r="11221" spans="8:22" x14ac:dyDescent="0.2">
      <c r="H11221" s="8"/>
      <c r="I11221" s="9"/>
      <c r="J11221" s="9"/>
      <c r="K11221" s="9"/>
      <c r="L11221" s="9"/>
      <c r="V11221" s="16"/>
    </row>
    <row r="11222" spans="8:22" x14ac:dyDescent="0.2">
      <c r="H11222" s="8"/>
      <c r="I11222" s="9"/>
      <c r="J11222" s="9"/>
      <c r="K11222" s="9"/>
      <c r="L11222" s="9"/>
      <c r="V11222" s="16"/>
    </row>
    <row r="11223" spans="8:22" x14ac:dyDescent="0.2">
      <c r="H11223" s="8"/>
      <c r="I11223" s="9"/>
      <c r="J11223" s="9"/>
      <c r="K11223" s="9"/>
      <c r="L11223" s="9"/>
      <c r="V11223" s="16"/>
    </row>
    <row r="11224" spans="8:22" x14ac:dyDescent="0.2">
      <c r="H11224" s="8"/>
      <c r="I11224" s="9"/>
      <c r="J11224" s="9"/>
      <c r="K11224" s="9"/>
      <c r="L11224" s="9"/>
      <c r="V11224" s="16"/>
    </row>
    <row r="11225" spans="8:22" x14ac:dyDescent="0.2">
      <c r="H11225" s="8"/>
      <c r="I11225" s="9"/>
      <c r="J11225" s="9"/>
      <c r="K11225" s="9"/>
      <c r="L11225" s="9"/>
      <c r="V11225" s="16"/>
    </row>
    <row r="11226" spans="8:22" x14ac:dyDescent="0.2">
      <c r="H11226" s="8"/>
      <c r="I11226" s="9"/>
      <c r="J11226" s="9"/>
      <c r="K11226" s="9"/>
      <c r="L11226" s="9"/>
      <c r="V11226" s="16"/>
    </row>
    <row r="11227" spans="8:22" x14ac:dyDescent="0.2">
      <c r="H11227" s="8"/>
      <c r="I11227" s="9"/>
      <c r="J11227" s="9"/>
      <c r="K11227" s="9"/>
      <c r="L11227" s="9"/>
      <c r="V11227" s="16"/>
    </row>
    <row r="11228" spans="8:22" x14ac:dyDescent="0.2">
      <c r="H11228" s="8"/>
      <c r="I11228" s="9"/>
      <c r="J11228" s="9"/>
      <c r="K11228" s="9"/>
      <c r="L11228" s="9"/>
      <c r="V11228" s="16"/>
    </row>
    <row r="11229" spans="8:22" x14ac:dyDescent="0.2">
      <c r="H11229" s="8"/>
      <c r="I11229" s="9"/>
      <c r="J11229" s="9"/>
      <c r="K11229" s="9"/>
      <c r="L11229" s="9"/>
      <c r="V11229" s="16"/>
    </row>
    <row r="11230" spans="8:22" x14ac:dyDescent="0.2">
      <c r="H11230" s="8"/>
      <c r="I11230" s="9"/>
      <c r="J11230" s="9"/>
      <c r="K11230" s="9"/>
      <c r="L11230" s="9"/>
      <c r="V11230" s="16"/>
    </row>
    <row r="11231" spans="8:22" x14ac:dyDescent="0.2">
      <c r="H11231" s="8"/>
      <c r="I11231" s="9"/>
      <c r="J11231" s="9"/>
      <c r="K11231" s="9"/>
      <c r="L11231" s="9"/>
      <c r="V11231" s="16"/>
    </row>
    <row r="11232" spans="8:22" x14ac:dyDescent="0.2">
      <c r="H11232" s="8"/>
      <c r="I11232" s="9"/>
      <c r="J11232" s="9"/>
      <c r="K11232" s="9"/>
      <c r="L11232" s="9"/>
      <c r="V11232" s="16"/>
    </row>
    <row r="11233" spans="8:22" x14ac:dyDescent="0.2">
      <c r="H11233" s="8"/>
      <c r="I11233" s="9"/>
      <c r="J11233" s="9"/>
      <c r="K11233" s="9"/>
      <c r="L11233" s="9"/>
      <c r="V11233" s="16"/>
    </row>
    <row r="11234" spans="8:22" x14ac:dyDescent="0.2">
      <c r="H11234" s="8"/>
      <c r="I11234" s="9"/>
      <c r="J11234" s="9"/>
      <c r="K11234" s="9"/>
      <c r="L11234" s="9"/>
      <c r="V11234" s="16"/>
    </row>
    <row r="11235" spans="8:22" x14ac:dyDescent="0.2">
      <c r="H11235" s="8"/>
      <c r="I11235" s="9"/>
      <c r="J11235" s="9"/>
      <c r="K11235" s="9"/>
      <c r="L11235" s="9"/>
      <c r="V11235" s="16"/>
    </row>
    <row r="11236" spans="8:22" x14ac:dyDescent="0.2">
      <c r="H11236" s="8"/>
      <c r="I11236" s="9"/>
      <c r="J11236" s="9"/>
      <c r="K11236" s="9"/>
      <c r="L11236" s="9"/>
      <c r="V11236" s="16"/>
    </row>
    <row r="11237" spans="8:22" x14ac:dyDescent="0.2">
      <c r="H11237" s="8"/>
      <c r="I11237" s="9"/>
      <c r="J11237" s="9"/>
      <c r="K11237" s="9"/>
      <c r="L11237" s="9"/>
      <c r="V11237" s="16"/>
    </row>
    <row r="11238" spans="8:22" x14ac:dyDescent="0.2">
      <c r="H11238" s="8"/>
      <c r="I11238" s="9"/>
      <c r="J11238" s="9"/>
      <c r="K11238" s="9"/>
      <c r="L11238" s="9"/>
      <c r="V11238" s="16"/>
    </row>
    <row r="11239" spans="8:22" x14ac:dyDescent="0.2">
      <c r="H11239" s="8"/>
      <c r="I11239" s="9"/>
      <c r="J11239" s="9"/>
      <c r="K11239" s="9"/>
      <c r="L11239" s="9"/>
      <c r="V11239" s="16"/>
    </row>
    <row r="11240" spans="8:22" x14ac:dyDescent="0.2">
      <c r="H11240" s="8"/>
      <c r="I11240" s="9"/>
      <c r="J11240" s="9"/>
      <c r="K11240" s="9"/>
      <c r="L11240" s="9"/>
      <c r="V11240" s="16"/>
    </row>
    <row r="11241" spans="8:22" x14ac:dyDescent="0.2">
      <c r="H11241" s="8"/>
      <c r="I11241" s="9"/>
      <c r="J11241" s="9"/>
      <c r="K11241" s="9"/>
      <c r="L11241" s="9"/>
      <c r="V11241" s="16"/>
    </row>
    <row r="11242" spans="8:22" x14ac:dyDescent="0.2">
      <c r="H11242" s="8"/>
      <c r="I11242" s="9"/>
      <c r="J11242" s="9"/>
      <c r="K11242" s="9"/>
      <c r="L11242" s="9"/>
      <c r="V11242" s="16"/>
    </row>
    <row r="11243" spans="8:22" x14ac:dyDescent="0.2">
      <c r="H11243" s="8"/>
      <c r="I11243" s="9"/>
      <c r="J11243" s="9"/>
      <c r="K11243" s="9"/>
      <c r="L11243" s="9"/>
      <c r="V11243" s="16"/>
    </row>
    <row r="11244" spans="8:22" x14ac:dyDescent="0.2">
      <c r="H11244" s="8"/>
      <c r="I11244" s="9"/>
      <c r="J11244" s="9"/>
      <c r="K11244" s="9"/>
      <c r="L11244" s="9"/>
      <c r="V11244" s="16"/>
    </row>
    <row r="11245" spans="8:22" x14ac:dyDescent="0.2">
      <c r="H11245" s="8"/>
      <c r="I11245" s="9"/>
      <c r="J11245" s="9"/>
      <c r="K11245" s="9"/>
      <c r="L11245" s="9"/>
      <c r="V11245" s="16"/>
    </row>
    <row r="11246" spans="8:22" x14ac:dyDescent="0.2">
      <c r="H11246" s="8"/>
      <c r="I11246" s="9"/>
      <c r="J11246" s="9"/>
      <c r="K11246" s="9"/>
      <c r="L11246" s="9"/>
      <c r="V11246" s="16"/>
    </row>
    <row r="11247" spans="8:22" x14ac:dyDescent="0.2">
      <c r="H11247" s="8"/>
      <c r="I11247" s="9"/>
      <c r="J11247" s="9"/>
      <c r="K11247" s="9"/>
      <c r="L11247" s="9"/>
      <c r="V11247" s="16"/>
    </row>
    <row r="11248" spans="8:22" x14ac:dyDescent="0.2">
      <c r="H11248" s="8"/>
      <c r="I11248" s="9"/>
      <c r="J11248" s="9"/>
      <c r="K11248" s="9"/>
      <c r="L11248" s="9"/>
      <c r="V11248" s="16"/>
    </row>
    <row r="11249" spans="8:22" x14ac:dyDescent="0.2">
      <c r="H11249" s="8"/>
      <c r="I11249" s="9"/>
      <c r="J11249" s="9"/>
      <c r="K11249" s="9"/>
      <c r="L11249" s="9"/>
      <c r="V11249" s="16"/>
    </row>
    <row r="11250" spans="8:22" x14ac:dyDescent="0.2">
      <c r="H11250" s="8"/>
      <c r="I11250" s="9"/>
      <c r="J11250" s="9"/>
      <c r="K11250" s="9"/>
      <c r="L11250" s="9"/>
      <c r="V11250" s="16"/>
    </row>
    <row r="11251" spans="8:22" x14ac:dyDescent="0.2">
      <c r="H11251" s="8"/>
      <c r="I11251" s="9"/>
      <c r="J11251" s="9"/>
      <c r="K11251" s="9"/>
      <c r="L11251" s="9"/>
      <c r="V11251" s="16"/>
    </row>
    <row r="11252" spans="8:22" x14ac:dyDescent="0.2">
      <c r="H11252" s="8"/>
      <c r="I11252" s="9"/>
      <c r="J11252" s="9"/>
      <c r="K11252" s="9"/>
      <c r="L11252" s="9"/>
      <c r="V11252" s="16"/>
    </row>
    <row r="11253" spans="8:22" x14ac:dyDescent="0.2">
      <c r="H11253" s="8"/>
      <c r="I11253" s="9"/>
      <c r="J11253" s="9"/>
      <c r="K11253" s="9"/>
      <c r="L11253" s="9"/>
      <c r="V11253" s="16"/>
    </row>
    <row r="11254" spans="8:22" x14ac:dyDescent="0.2">
      <c r="H11254" s="8"/>
      <c r="I11254" s="9"/>
      <c r="J11254" s="9"/>
      <c r="K11254" s="9"/>
      <c r="L11254" s="9"/>
      <c r="V11254" s="16"/>
    </row>
    <row r="11255" spans="8:22" x14ac:dyDescent="0.2">
      <c r="H11255" s="8"/>
      <c r="I11255" s="9"/>
      <c r="J11255" s="9"/>
      <c r="K11255" s="9"/>
      <c r="L11255" s="9"/>
      <c r="V11255" s="16"/>
    </row>
    <row r="11256" spans="8:22" x14ac:dyDescent="0.2">
      <c r="H11256" s="8"/>
      <c r="I11256" s="9"/>
      <c r="J11256" s="9"/>
      <c r="K11256" s="9"/>
      <c r="L11256" s="9"/>
      <c r="V11256" s="16"/>
    </row>
    <row r="11257" spans="8:22" x14ac:dyDescent="0.2">
      <c r="H11257" s="8"/>
      <c r="I11257" s="9"/>
      <c r="J11257" s="9"/>
      <c r="K11257" s="9"/>
      <c r="L11257" s="9"/>
      <c r="V11257" s="16"/>
    </row>
    <row r="11258" spans="8:22" x14ac:dyDescent="0.2">
      <c r="H11258" s="8"/>
      <c r="I11258" s="9"/>
      <c r="J11258" s="9"/>
      <c r="K11258" s="9"/>
      <c r="L11258" s="9"/>
      <c r="V11258" s="16"/>
    </row>
    <row r="11259" spans="8:22" x14ac:dyDescent="0.2">
      <c r="H11259" s="8"/>
      <c r="I11259" s="9"/>
      <c r="J11259" s="9"/>
      <c r="K11259" s="9"/>
      <c r="L11259" s="9"/>
      <c r="V11259" s="16"/>
    </row>
    <row r="11260" spans="8:22" x14ac:dyDescent="0.2">
      <c r="H11260" s="8"/>
      <c r="I11260" s="9"/>
      <c r="J11260" s="9"/>
      <c r="K11260" s="9"/>
      <c r="L11260" s="9"/>
      <c r="V11260" s="16"/>
    </row>
    <row r="11261" spans="8:22" x14ac:dyDescent="0.2">
      <c r="H11261" s="8"/>
      <c r="I11261" s="9"/>
      <c r="J11261" s="9"/>
      <c r="K11261" s="9"/>
      <c r="L11261" s="9"/>
      <c r="V11261" s="16"/>
    </row>
    <row r="11262" spans="8:22" x14ac:dyDescent="0.2">
      <c r="H11262" s="8"/>
      <c r="I11262" s="9"/>
      <c r="J11262" s="9"/>
      <c r="K11262" s="9"/>
      <c r="L11262" s="9"/>
      <c r="V11262" s="16"/>
    </row>
    <row r="11263" spans="8:22" x14ac:dyDescent="0.2">
      <c r="H11263" s="8"/>
      <c r="I11263" s="9"/>
      <c r="J11263" s="9"/>
      <c r="K11263" s="9"/>
      <c r="L11263" s="9"/>
      <c r="V11263" s="16"/>
    </row>
    <row r="11264" spans="8:22" x14ac:dyDescent="0.2">
      <c r="H11264" s="8"/>
      <c r="I11264" s="9"/>
      <c r="J11264" s="9"/>
      <c r="K11264" s="9"/>
      <c r="L11264" s="9"/>
      <c r="V11264" s="16"/>
    </row>
    <row r="11265" spans="8:22" x14ac:dyDescent="0.2">
      <c r="H11265" s="8"/>
      <c r="I11265" s="9"/>
      <c r="J11265" s="9"/>
      <c r="K11265" s="9"/>
      <c r="L11265" s="9"/>
      <c r="V11265" s="16"/>
    </row>
    <row r="11266" spans="8:22" x14ac:dyDescent="0.2">
      <c r="H11266" s="8"/>
      <c r="I11266" s="9"/>
      <c r="J11266" s="9"/>
      <c r="K11266" s="9"/>
      <c r="L11266" s="9"/>
      <c r="V11266" s="16"/>
    </row>
    <row r="11267" spans="8:22" x14ac:dyDescent="0.2">
      <c r="H11267" s="8"/>
      <c r="I11267" s="9"/>
      <c r="J11267" s="9"/>
      <c r="K11267" s="9"/>
      <c r="L11267" s="9"/>
      <c r="V11267" s="16"/>
    </row>
    <row r="11268" spans="8:22" x14ac:dyDescent="0.2">
      <c r="H11268" s="8"/>
      <c r="I11268" s="9"/>
      <c r="J11268" s="9"/>
      <c r="K11268" s="9"/>
      <c r="L11268" s="9"/>
      <c r="V11268" s="16"/>
    </row>
    <row r="11269" spans="8:22" x14ac:dyDescent="0.2">
      <c r="H11269" s="8"/>
      <c r="I11269" s="9"/>
      <c r="J11269" s="9"/>
      <c r="K11269" s="9"/>
      <c r="L11269" s="9"/>
      <c r="V11269" s="16"/>
    </row>
    <row r="11270" spans="8:22" x14ac:dyDescent="0.2">
      <c r="H11270" s="8"/>
      <c r="I11270" s="9"/>
      <c r="J11270" s="9"/>
      <c r="K11270" s="9"/>
      <c r="L11270" s="9"/>
      <c r="V11270" s="16"/>
    </row>
    <row r="11271" spans="8:22" x14ac:dyDescent="0.2">
      <c r="H11271" s="8"/>
      <c r="I11271" s="9"/>
      <c r="J11271" s="9"/>
      <c r="K11271" s="9"/>
      <c r="L11271" s="9"/>
      <c r="V11271" s="16"/>
    </row>
    <row r="11272" spans="8:22" x14ac:dyDescent="0.2">
      <c r="H11272" s="8"/>
      <c r="I11272" s="9"/>
      <c r="J11272" s="9"/>
      <c r="K11272" s="9"/>
      <c r="L11272" s="9"/>
      <c r="V11272" s="16"/>
    </row>
    <row r="11273" spans="8:22" x14ac:dyDescent="0.2">
      <c r="H11273" s="8"/>
      <c r="I11273" s="9"/>
      <c r="J11273" s="9"/>
      <c r="K11273" s="9"/>
      <c r="L11273" s="9"/>
      <c r="V11273" s="16"/>
    </row>
    <row r="11274" spans="8:22" x14ac:dyDescent="0.2">
      <c r="H11274" s="8"/>
      <c r="I11274" s="9"/>
      <c r="J11274" s="9"/>
      <c r="K11274" s="9"/>
      <c r="L11274" s="9"/>
      <c r="V11274" s="16"/>
    </row>
    <row r="11275" spans="8:22" x14ac:dyDescent="0.2">
      <c r="H11275" s="8"/>
      <c r="I11275" s="9"/>
      <c r="J11275" s="9"/>
      <c r="K11275" s="9"/>
      <c r="L11275" s="9"/>
      <c r="V11275" s="16"/>
    </row>
    <row r="11276" spans="8:22" x14ac:dyDescent="0.2">
      <c r="H11276" s="8"/>
      <c r="I11276" s="9"/>
      <c r="J11276" s="9"/>
      <c r="K11276" s="9"/>
      <c r="L11276" s="9"/>
      <c r="V11276" s="16"/>
    </row>
    <row r="11277" spans="8:22" x14ac:dyDescent="0.2">
      <c r="H11277" s="8"/>
      <c r="I11277" s="9"/>
      <c r="J11277" s="9"/>
      <c r="K11277" s="9"/>
      <c r="L11277" s="9"/>
      <c r="V11277" s="16"/>
    </row>
    <row r="11278" spans="8:22" x14ac:dyDescent="0.2">
      <c r="H11278" s="8"/>
      <c r="I11278" s="9"/>
      <c r="J11278" s="9"/>
      <c r="K11278" s="9"/>
      <c r="L11278" s="9"/>
      <c r="V11278" s="16"/>
    </row>
    <row r="11279" spans="8:22" x14ac:dyDescent="0.2">
      <c r="H11279" s="8"/>
      <c r="I11279" s="9"/>
      <c r="J11279" s="9"/>
      <c r="K11279" s="9"/>
      <c r="L11279" s="9"/>
      <c r="V11279" s="16"/>
    </row>
    <row r="11280" spans="8:22" x14ac:dyDescent="0.2">
      <c r="H11280" s="8"/>
      <c r="I11280" s="9"/>
      <c r="J11280" s="9"/>
      <c r="K11280" s="9"/>
      <c r="L11280" s="9"/>
      <c r="V11280" s="16"/>
    </row>
    <row r="11281" spans="8:22" x14ac:dyDescent="0.2">
      <c r="H11281" s="8"/>
      <c r="I11281" s="9"/>
      <c r="J11281" s="9"/>
      <c r="K11281" s="9"/>
      <c r="L11281" s="9"/>
      <c r="V11281" s="16"/>
    </row>
    <row r="11282" spans="8:22" x14ac:dyDescent="0.2">
      <c r="H11282" s="8"/>
      <c r="I11282" s="9"/>
      <c r="J11282" s="9"/>
      <c r="K11282" s="9"/>
      <c r="L11282" s="9"/>
      <c r="V11282" s="16"/>
    </row>
    <row r="11283" spans="8:22" x14ac:dyDescent="0.2">
      <c r="H11283" s="8"/>
      <c r="I11283" s="9"/>
      <c r="J11283" s="9"/>
      <c r="K11283" s="9"/>
      <c r="L11283" s="9"/>
      <c r="V11283" s="16"/>
    </row>
    <row r="11284" spans="8:22" x14ac:dyDescent="0.2">
      <c r="H11284" s="8"/>
      <c r="I11284" s="9"/>
      <c r="J11284" s="9"/>
      <c r="K11284" s="9"/>
      <c r="L11284" s="9"/>
      <c r="V11284" s="16"/>
    </row>
    <row r="11285" spans="8:22" x14ac:dyDescent="0.2">
      <c r="H11285" s="8"/>
      <c r="I11285" s="9"/>
      <c r="J11285" s="9"/>
      <c r="K11285" s="9"/>
      <c r="L11285" s="9"/>
      <c r="V11285" s="16"/>
    </row>
    <row r="11286" spans="8:22" x14ac:dyDescent="0.2">
      <c r="H11286" s="8"/>
      <c r="I11286" s="9"/>
      <c r="J11286" s="9"/>
      <c r="K11286" s="9"/>
      <c r="L11286" s="9"/>
      <c r="V11286" s="16"/>
    </row>
    <row r="11287" spans="8:22" x14ac:dyDescent="0.2">
      <c r="H11287" s="8"/>
      <c r="I11287" s="9"/>
      <c r="J11287" s="9"/>
      <c r="K11287" s="9"/>
      <c r="L11287" s="9"/>
      <c r="V11287" s="16"/>
    </row>
    <row r="11288" spans="8:22" x14ac:dyDescent="0.2">
      <c r="H11288" s="8"/>
      <c r="I11288" s="9"/>
      <c r="J11288" s="9"/>
      <c r="K11288" s="9"/>
      <c r="L11288" s="9"/>
      <c r="V11288" s="16"/>
    </row>
    <row r="11289" spans="8:22" x14ac:dyDescent="0.2">
      <c r="H11289" s="8"/>
      <c r="I11289" s="9"/>
      <c r="J11289" s="9"/>
      <c r="K11289" s="9"/>
      <c r="L11289" s="9"/>
      <c r="V11289" s="16"/>
    </row>
    <row r="11290" spans="8:22" x14ac:dyDescent="0.2">
      <c r="H11290" s="8"/>
      <c r="I11290" s="9"/>
      <c r="J11290" s="9"/>
      <c r="K11290" s="9"/>
      <c r="L11290" s="9"/>
      <c r="V11290" s="16"/>
    </row>
    <row r="11291" spans="8:22" x14ac:dyDescent="0.2">
      <c r="H11291" s="8"/>
      <c r="I11291" s="9"/>
      <c r="J11291" s="9"/>
      <c r="K11291" s="9"/>
      <c r="L11291" s="9"/>
      <c r="V11291" s="16"/>
    </row>
    <row r="11292" spans="8:22" x14ac:dyDescent="0.2">
      <c r="H11292" s="8"/>
      <c r="I11292" s="9"/>
      <c r="J11292" s="9"/>
      <c r="K11292" s="9"/>
      <c r="L11292" s="9"/>
      <c r="V11292" s="16"/>
    </row>
    <row r="11293" spans="8:22" x14ac:dyDescent="0.2">
      <c r="H11293" s="8"/>
      <c r="I11293" s="9"/>
      <c r="J11293" s="9"/>
      <c r="K11293" s="9"/>
      <c r="L11293" s="9"/>
      <c r="V11293" s="16"/>
    </row>
    <row r="11294" spans="8:22" x14ac:dyDescent="0.2">
      <c r="H11294" s="8"/>
      <c r="I11294" s="9"/>
      <c r="J11294" s="9"/>
      <c r="K11294" s="9"/>
      <c r="L11294" s="9"/>
      <c r="V11294" s="16"/>
    </row>
    <row r="11295" spans="8:22" x14ac:dyDescent="0.2">
      <c r="H11295" s="8"/>
      <c r="I11295" s="9"/>
      <c r="J11295" s="9"/>
      <c r="K11295" s="9"/>
      <c r="L11295" s="9"/>
      <c r="V11295" s="16"/>
    </row>
    <row r="11296" spans="8:22" x14ac:dyDescent="0.2">
      <c r="H11296" s="8"/>
      <c r="I11296" s="9"/>
      <c r="J11296" s="9"/>
      <c r="K11296" s="9"/>
      <c r="L11296" s="9"/>
      <c r="V11296" s="16"/>
    </row>
    <row r="11297" spans="8:22" x14ac:dyDescent="0.2">
      <c r="H11297" s="8"/>
      <c r="I11297" s="9"/>
      <c r="J11297" s="9"/>
      <c r="K11297" s="9"/>
      <c r="L11297" s="9"/>
      <c r="V11297" s="16"/>
    </row>
    <row r="11298" spans="8:22" x14ac:dyDescent="0.2">
      <c r="H11298" s="8"/>
      <c r="I11298" s="9"/>
      <c r="J11298" s="9"/>
      <c r="K11298" s="9"/>
      <c r="L11298" s="9"/>
      <c r="V11298" s="16"/>
    </row>
    <row r="11299" spans="8:22" x14ac:dyDescent="0.2">
      <c r="H11299" s="8"/>
      <c r="I11299" s="9"/>
      <c r="J11299" s="9"/>
      <c r="K11299" s="9"/>
      <c r="L11299" s="9"/>
      <c r="V11299" s="16"/>
    </row>
    <row r="11300" spans="8:22" x14ac:dyDescent="0.2">
      <c r="H11300" s="8"/>
      <c r="I11300" s="9"/>
      <c r="J11300" s="9"/>
      <c r="K11300" s="9"/>
      <c r="L11300" s="9"/>
      <c r="V11300" s="16"/>
    </row>
    <row r="11301" spans="8:22" x14ac:dyDescent="0.2">
      <c r="H11301" s="8"/>
      <c r="I11301" s="9"/>
      <c r="J11301" s="9"/>
      <c r="K11301" s="9"/>
      <c r="L11301" s="9"/>
      <c r="V11301" s="16"/>
    </row>
    <row r="11302" spans="8:22" x14ac:dyDescent="0.2">
      <c r="H11302" s="8"/>
      <c r="I11302" s="9"/>
      <c r="J11302" s="9"/>
      <c r="K11302" s="9"/>
      <c r="L11302" s="9"/>
      <c r="V11302" s="16"/>
    </row>
    <row r="11303" spans="8:22" x14ac:dyDescent="0.2">
      <c r="H11303" s="8"/>
      <c r="I11303" s="9"/>
      <c r="J11303" s="9"/>
      <c r="K11303" s="9"/>
      <c r="L11303" s="9"/>
      <c r="V11303" s="16"/>
    </row>
    <row r="11304" spans="8:22" x14ac:dyDescent="0.2">
      <c r="H11304" s="8"/>
      <c r="I11304" s="9"/>
      <c r="J11304" s="9"/>
      <c r="K11304" s="9"/>
      <c r="L11304" s="9"/>
      <c r="V11304" s="16"/>
    </row>
    <row r="11305" spans="8:22" x14ac:dyDescent="0.2">
      <c r="H11305" s="8"/>
      <c r="I11305" s="9"/>
      <c r="J11305" s="9"/>
      <c r="K11305" s="9"/>
      <c r="L11305" s="9"/>
      <c r="V11305" s="16"/>
    </row>
    <row r="11306" spans="8:22" x14ac:dyDescent="0.2">
      <c r="H11306" s="8"/>
      <c r="I11306" s="9"/>
      <c r="J11306" s="9"/>
      <c r="K11306" s="9"/>
      <c r="L11306" s="9"/>
      <c r="V11306" s="16"/>
    </row>
    <row r="11307" spans="8:22" x14ac:dyDescent="0.2">
      <c r="H11307" s="8"/>
      <c r="I11307" s="9"/>
      <c r="J11307" s="9"/>
      <c r="K11307" s="9"/>
      <c r="L11307" s="9"/>
      <c r="V11307" s="16"/>
    </row>
    <row r="11308" spans="8:22" x14ac:dyDescent="0.2">
      <c r="H11308" s="8"/>
      <c r="I11308" s="9"/>
      <c r="J11308" s="9"/>
      <c r="K11308" s="9"/>
      <c r="L11308" s="9"/>
      <c r="V11308" s="16"/>
    </row>
    <row r="11309" spans="8:22" x14ac:dyDescent="0.2">
      <c r="H11309" s="8"/>
      <c r="I11309" s="9"/>
      <c r="J11309" s="9"/>
      <c r="K11309" s="9"/>
      <c r="L11309" s="9"/>
      <c r="V11309" s="16"/>
    </row>
    <row r="11310" spans="8:22" x14ac:dyDescent="0.2">
      <c r="H11310" s="8"/>
      <c r="I11310" s="9"/>
      <c r="J11310" s="9"/>
      <c r="K11310" s="9"/>
      <c r="L11310" s="9"/>
      <c r="V11310" s="16"/>
    </row>
    <row r="11311" spans="8:22" x14ac:dyDescent="0.2">
      <c r="H11311" s="8"/>
      <c r="I11311" s="9"/>
      <c r="J11311" s="9"/>
      <c r="K11311" s="9"/>
      <c r="L11311" s="9"/>
      <c r="V11311" s="16"/>
    </row>
    <row r="11312" spans="8:22" x14ac:dyDescent="0.2">
      <c r="H11312" s="8"/>
      <c r="I11312" s="9"/>
      <c r="J11312" s="9"/>
      <c r="K11312" s="9"/>
      <c r="L11312" s="9"/>
      <c r="V11312" s="16"/>
    </row>
    <row r="11313" spans="8:22" x14ac:dyDescent="0.2">
      <c r="H11313" s="8"/>
      <c r="I11313" s="9"/>
      <c r="J11313" s="9"/>
      <c r="K11313" s="9"/>
      <c r="L11313" s="9"/>
      <c r="V11313" s="16"/>
    </row>
    <row r="11314" spans="8:22" x14ac:dyDescent="0.2">
      <c r="H11314" s="8"/>
      <c r="I11314" s="9"/>
      <c r="J11314" s="9"/>
      <c r="K11314" s="9"/>
      <c r="L11314" s="9"/>
      <c r="V11314" s="16"/>
    </row>
    <row r="11315" spans="8:22" x14ac:dyDescent="0.2">
      <c r="H11315" s="8"/>
      <c r="I11315" s="9"/>
      <c r="J11315" s="9"/>
      <c r="K11315" s="9"/>
      <c r="L11315" s="9"/>
      <c r="V11315" s="16"/>
    </row>
    <row r="11316" spans="8:22" x14ac:dyDescent="0.2">
      <c r="H11316" s="8"/>
      <c r="I11316" s="9"/>
      <c r="J11316" s="9"/>
      <c r="K11316" s="9"/>
      <c r="L11316" s="9"/>
      <c r="V11316" s="16"/>
    </row>
    <row r="11317" spans="8:22" x14ac:dyDescent="0.2">
      <c r="H11317" s="8"/>
      <c r="I11317" s="9"/>
      <c r="J11317" s="9"/>
      <c r="K11317" s="9"/>
      <c r="L11317" s="9"/>
      <c r="V11317" s="16"/>
    </row>
    <row r="11318" spans="8:22" x14ac:dyDescent="0.2">
      <c r="H11318" s="8"/>
      <c r="I11318" s="9"/>
      <c r="J11318" s="9"/>
      <c r="K11318" s="9"/>
      <c r="L11318" s="9"/>
      <c r="V11318" s="16"/>
    </row>
    <row r="11319" spans="8:22" x14ac:dyDescent="0.2">
      <c r="H11319" s="8"/>
      <c r="I11319" s="9"/>
      <c r="J11319" s="9"/>
      <c r="K11319" s="9"/>
      <c r="L11319" s="9"/>
      <c r="V11319" s="16"/>
    </row>
    <row r="11320" spans="8:22" x14ac:dyDescent="0.2">
      <c r="H11320" s="8"/>
      <c r="I11320" s="9"/>
      <c r="J11320" s="9"/>
      <c r="K11320" s="9"/>
      <c r="L11320" s="9"/>
      <c r="V11320" s="16"/>
    </row>
    <row r="11321" spans="8:22" x14ac:dyDescent="0.2">
      <c r="H11321" s="8"/>
      <c r="I11321" s="9"/>
      <c r="J11321" s="9"/>
      <c r="K11321" s="9"/>
      <c r="L11321" s="9"/>
      <c r="V11321" s="16"/>
    </row>
    <row r="11322" spans="8:22" x14ac:dyDescent="0.2">
      <c r="H11322" s="8"/>
      <c r="I11322" s="9"/>
      <c r="J11322" s="9"/>
      <c r="K11322" s="9"/>
      <c r="L11322" s="9"/>
      <c r="V11322" s="16"/>
    </row>
    <row r="11323" spans="8:22" x14ac:dyDescent="0.2">
      <c r="H11323" s="8"/>
      <c r="I11323" s="9"/>
      <c r="J11323" s="9"/>
      <c r="K11323" s="9"/>
      <c r="L11323" s="9"/>
      <c r="V11323" s="16"/>
    </row>
    <row r="11324" spans="8:22" x14ac:dyDescent="0.2">
      <c r="H11324" s="8"/>
      <c r="I11324" s="9"/>
      <c r="J11324" s="9"/>
      <c r="K11324" s="9"/>
      <c r="L11324" s="9"/>
      <c r="V11324" s="16"/>
    </row>
    <row r="11325" spans="8:22" x14ac:dyDescent="0.2">
      <c r="H11325" s="8"/>
      <c r="I11325" s="9"/>
      <c r="J11325" s="9"/>
      <c r="K11325" s="9"/>
      <c r="L11325" s="9"/>
      <c r="V11325" s="16"/>
    </row>
    <row r="11326" spans="8:22" x14ac:dyDescent="0.2">
      <c r="H11326" s="8"/>
      <c r="I11326" s="9"/>
      <c r="J11326" s="9"/>
      <c r="K11326" s="9"/>
      <c r="L11326" s="9"/>
      <c r="V11326" s="16"/>
    </row>
    <row r="11327" spans="8:22" x14ac:dyDescent="0.2">
      <c r="H11327" s="8"/>
      <c r="I11327" s="9"/>
      <c r="J11327" s="9"/>
      <c r="K11327" s="9"/>
      <c r="L11327" s="9"/>
      <c r="V11327" s="16"/>
    </row>
    <row r="11328" spans="8:22" x14ac:dyDescent="0.2">
      <c r="H11328" s="8"/>
      <c r="I11328" s="9"/>
      <c r="J11328" s="9"/>
      <c r="K11328" s="9"/>
      <c r="L11328" s="9"/>
      <c r="V11328" s="16"/>
    </row>
    <row r="11329" spans="8:22" x14ac:dyDescent="0.2">
      <c r="H11329" s="8"/>
      <c r="I11329" s="9"/>
      <c r="J11329" s="9"/>
      <c r="K11329" s="9"/>
      <c r="L11329" s="9"/>
      <c r="V11329" s="16"/>
    </row>
    <row r="11330" spans="8:22" x14ac:dyDescent="0.2">
      <c r="H11330" s="8"/>
      <c r="I11330" s="9"/>
      <c r="J11330" s="9"/>
      <c r="K11330" s="9"/>
      <c r="L11330" s="9"/>
      <c r="V11330" s="16"/>
    </row>
    <row r="11331" spans="8:22" x14ac:dyDescent="0.2">
      <c r="H11331" s="8"/>
      <c r="I11331" s="9"/>
      <c r="J11331" s="9"/>
      <c r="K11331" s="9"/>
      <c r="L11331" s="9"/>
      <c r="V11331" s="16"/>
    </row>
    <row r="11332" spans="8:22" x14ac:dyDescent="0.2">
      <c r="H11332" s="8"/>
      <c r="I11332" s="9"/>
      <c r="J11332" s="9"/>
      <c r="K11332" s="9"/>
      <c r="L11332" s="9"/>
      <c r="V11332" s="16"/>
    </row>
    <row r="11333" spans="8:22" x14ac:dyDescent="0.2">
      <c r="H11333" s="8"/>
      <c r="I11333" s="9"/>
      <c r="J11333" s="9"/>
      <c r="K11333" s="9"/>
      <c r="L11333" s="9"/>
      <c r="V11333" s="16"/>
    </row>
    <row r="11334" spans="8:22" x14ac:dyDescent="0.2">
      <c r="H11334" s="8"/>
      <c r="I11334" s="9"/>
      <c r="J11334" s="9"/>
      <c r="K11334" s="9"/>
      <c r="L11334" s="9"/>
      <c r="V11334" s="16"/>
    </row>
    <row r="11335" spans="8:22" x14ac:dyDescent="0.2">
      <c r="H11335" s="8"/>
      <c r="I11335" s="9"/>
      <c r="J11335" s="9"/>
      <c r="K11335" s="9"/>
      <c r="L11335" s="9"/>
      <c r="V11335" s="16"/>
    </row>
    <row r="11336" spans="8:22" x14ac:dyDescent="0.2">
      <c r="H11336" s="8"/>
      <c r="I11336" s="9"/>
      <c r="J11336" s="9"/>
      <c r="K11336" s="9"/>
      <c r="L11336" s="9"/>
      <c r="V11336" s="16"/>
    </row>
    <row r="11337" spans="8:22" x14ac:dyDescent="0.2">
      <c r="H11337" s="8"/>
      <c r="I11337" s="9"/>
      <c r="J11337" s="9"/>
      <c r="K11337" s="9"/>
      <c r="L11337" s="9"/>
      <c r="V11337" s="16"/>
    </row>
    <row r="11338" spans="8:22" x14ac:dyDescent="0.2">
      <c r="H11338" s="8"/>
      <c r="I11338" s="9"/>
      <c r="J11338" s="9"/>
      <c r="K11338" s="9"/>
      <c r="L11338" s="9"/>
      <c r="V11338" s="16"/>
    </row>
    <row r="11339" spans="8:22" x14ac:dyDescent="0.2">
      <c r="H11339" s="8"/>
      <c r="I11339" s="9"/>
      <c r="J11339" s="9"/>
      <c r="K11339" s="9"/>
      <c r="L11339" s="9"/>
      <c r="V11339" s="16"/>
    </row>
    <row r="11340" spans="8:22" x14ac:dyDescent="0.2">
      <c r="H11340" s="8"/>
      <c r="I11340" s="9"/>
      <c r="J11340" s="9"/>
      <c r="K11340" s="9"/>
      <c r="L11340" s="9"/>
      <c r="V11340" s="16"/>
    </row>
    <row r="11341" spans="8:22" x14ac:dyDescent="0.2">
      <c r="H11341" s="8"/>
      <c r="I11341" s="9"/>
      <c r="J11341" s="9"/>
      <c r="K11341" s="9"/>
      <c r="L11341" s="9"/>
      <c r="V11341" s="16"/>
    </row>
    <row r="11342" spans="8:22" x14ac:dyDescent="0.2">
      <c r="H11342" s="8"/>
      <c r="I11342" s="9"/>
      <c r="J11342" s="9"/>
      <c r="K11342" s="9"/>
      <c r="L11342" s="9"/>
      <c r="V11342" s="16"/>
    </row>
    <row r="11343" spans="8:22" x14ac:dyDescent="0.2">
      <c r="H11343" s="8"/>
      <c r="I11343" s="9"/>
      <c r="J11343" s="9"/>
      <c r="K11343" s="9"/>
      <c r="L11343" s="9"/>
      <c r="V11343" s="16"/>
    </row>
    <row r="11344" spans="8:22" x14ac:dyDescent="0.2">
      <c r="H11344" s="8"/>
      <c r="I11344" s="9"/>
      <c r="J11344" s="9"/>
      <c r="K11344" s="9"/>
      <c r="L11344" s="9"/>
      <c r="V11344" s="16"/>
    </row>
    <row r="11345" spans="8:22" x14ac:dyDescent="0.2">
      <c r="H11345" s="8"/>
      <c r="I11345" s="9"/>
      <c r="J11345" s="9"/>
      <c r="K11345" s="9"/>
      <c r="L11345" s="9"/>
      <c r="V11345" s="16"/>
    </row>
    <row r="11346" spans="8:22" x14ac:dyDescent="0.2">
      <c r="H11346" s="8"/>
      <c r="I11346" s="9"/>
      <c r="J11346" s="9"/>
      <c r="K11346" s="9"/>
      <c r="L11346" s="9"/>
      <c r="V11346" s="16"/>
    </row>
    <row r="11347" spans="8:22" x14ac:dyDescent="0.2">
      <c r="H11347" s="8"/>
      <c r="I11347" s="9"/>
      <c r="J11347" s="9"/>
      <c r="K11347" s="9"/>
      <c r="L11347" s="9"/>
      <c r="V11347" s="16"/>
    </row>
    <row r="11348" spans="8:22" x14ac:dyDescent="0.2">
      <c r="H11348" s="8"/>
      <c r="I11348" s="9"/>
      <c r="J11348" s="9"/>
      <c r="K11348" s="9"/>
      <c r="L11348" s="9"/>
      <c r="V11348" s="16"/>
    </row>
    <row r="11349" spans="8:22" x14ac:dyDescent="0.2">
      <c r="H11349" s="8"/>
      <c r="I11349" s="9"/>
      <c r="J11349" s="9"/>
      <c r="K11349" s="9"/>
      <c r="L11349" s="9"/>
      <c r="V11349" s="16"/>
    </row>
    <row r="11350" spans="8:22" x14ac:dyDescent="0.2">
      <c r="H11350" s="8"/>
      <c r="I11350" s="9"/>
      <c r="J11350" s="9"/>
      <c r="K11350" s="9"/>
      <c r="L11350" s="9"/>
      <c r="V11350" s="16"/>
    </row>
    <row r="11351" spans="8:22" x14ac:dyDescent="0.2">
      <c r="H11351" s="8"/>
      <c r="I11351" s="9"/>
      <c r="J11351" s="9"/>
      <c r="K11351" s="9"/>
      <c r="L11351" s="9"/>
      <c r="V11351" s="16"/>
    </row>
    <row r="11352" spans="8:22" x14ac:dyDescent="0.2">
      <c r="H11352" s="8"/>
      <c r="I11352" s="9"/>
      <c r="J11352" s="9"/>
      <c r="K11352" s="9"/>
      <c r="L11352" s="9"/>
      <c r="V11352" s="16"/>
    </row>
    <row r="11353" spans="8:22" x14ac:dyDescent="0.2">
      <c r="H11353" s="8"/>
      <c r="I11353" s="9"/>
      <c r="J11353" s="9"/>
      <c r="K11353" s="9"/>
      <c r="L11353" s="9"/>
      <c r="V11353" s="16"/>
    </row>
    <row r="11354" spans="8:22" x14ac:dyDescent="0.2">
      <c r="H11354" s="8"/>
      <c r="I11354" s="9"/>
      <c r="J11354" s="9"/>
      <c r="K11354" s="9"/>
      <c r="L11354" s="9"/>
      <c r="V11354" s="16"/>
    </row>
    <row r="11355" spans="8:22" x14ac:dyDescent="0.2">
      <c r="H11355" s="8"/>
      <c r="I11355" s="9"/>
      <c r="J11355" s="9"/>
      <c r="K11355" s="9"/>
      <c r="L11355" s="9"/>
      <c r="V11355" s="16"/>
    </row>
    <row r="11356" spans="8:22" x14ac:dyDescent="0.2">
      <c r="H11356" s="8"/>
      <c r="I11356" s="9"/>
      <c r="J11356" s="9"/>
      <c r="K11356" s="9"/>
      <c r="L11356" s="9"/>
      <c r="V11356" s="16"/>
    </row>
    <row r="11357" spans="8:22" x14ac:dyDescent="0.2">
      <c r="H11357" s="8"/>
      <c r="I11357" s="9"/>
      <c r="J11357" s="9"/>
      <c r="K11357" s="9"/>
      <c r="L11357" s="9"/>
      <c r="V11357" s="16"/>
    </row>
    <row r="11358" spans="8:22" x14ac:dyDescent="0.2">
      <c r="H11358" s="8"/>
      <c r="I11358" s="9"/>
      <c r="J11358" s="9"/>
      <c r="K11358" s="9"/>
      <c r="L11358" s="9"/>
      <c r="V11358" s="16"/>
    </row>
    <row r="11359" spans="8:22" x14ac:dyDescent="0.2">
      <c r="H11359" s="8"/>
      <c r="I11359" s="9"/>
      <c r="J11359" s="9"/>
      <c r="K11359" s="9"/>
      <c r="L11359" s="9"/>
      <c r="V11359" s="16"/>
    </row>
    <row r="11360" spans="8:22" x14ac:dyDescent="0.2">
      <c r="H11360" s="8"/>
      <c r="I11360" s="9"/>
      <c r="J11360" s="9"/>
      <c r="K11360" s="9"/>
      <c r="L11360" s="9"/>
      <c r="V11360" s="16"/>
    </row>
    <row r="11361" spans="8:22" x14ac:dyDescent="0.2">
      <c r="H11361" s="8"/>
      <c r="I11361" s="9"/>
      <c r="J11361" s="9"/>
      <c r="K11361" s="9"/>
      <c r="L11361" s="9"/>
      <c r="V11361" s="16"/>
    </row>
    <row r="11362" spans="8:22" x14ac:dyDescent="0.2">
      <c r="H11362" s="8"/>
      <c r="I11362" s="9"/>
      <c r="J11362" s="9"/>
      <c r="K11362" s="9"/>
      <c r="L11362" s="9"/>
      <c r="V11362" s="16"/>
    </row>
    <row r="11363" spans="8:22" x14ac:dyDescent="0.2">
      <c r="H11363" s="8"/>
      <c r="I11363" s="9"/>
      <c r="J11363" s="9"/>
      <c r="K11363" s="9"/>
      <c r="L11363" s="9"/>
      <c r="V11363" s="16"/>
    </row>
    <row r="11364" spans="8:22" x14ac:dyDescent="0.2">
      <c r="H11364" s="8"/>
      <c r="I11364" s="9"/>
      <c r="J11364" s="9"/>
      <c r="K11364" s="9"/>
      <c r="L11364" s="9"/>
      <c r="V11364" s="16"/>
    </row>
    <row r="11365" spans="8:22" x14ac:dyDescent="0.2">
      <c r="H11365" s="8"/>
      <c r="I11365" s="9"/>
      <c r="J11365" s="9"/>
      <c r="K11365" s="9"/>
      <c r="L11365" s="9"/>
      <c r="V11365" s="16"/>
    </row>
    <row r="11366" spans="8:22" x14ac:dyDescent="0.2">
      <c r="H11366" s="8"/>
      <c r="I11366" s="9"/>
      <c r="J11366" s="9"/>
      <c r="K11366" s="9"/>
      <c r="L11366" s="9"/>
      <c r="V11366" s="16"/>
    </row>
    <row r="11367" spans="8:22" x14ac:dyDescent="0.2">
      <c r="H11367" s="8"/>
      <c r="I11367" s="9"/>
      <c r="J11367" s="9"/>
      <c r="K11367" s="9"/>
      <c r="L11367" s="9"/>
      <c r="V11367" s="16"/>
    </row>
    <row r="11368" spans="8:22" x14ac:dyDescent="0.2">
      <c r="H11368" s="8"/>
      <c r="I11368" s="9"/>
      <c r="J11368" s="9"/>
      <c r="K11368" s="9"/>
      <c r="L11368" s="9"/>
      <c r="V11368" s="16"/>
    </row>
    <row r="11369" spans="8:22" x14ac:dyDescent="0.2">
      <c r="H11369" s="8"/>
      <c r="I11369" s="9"/>
      <c r="J11369" s="9"/>
      <c r="K11369" s="9"/>
      <c r="L11369" s="9"/>
      <c r="V11369" s="16"/>
    </row>
    <row r="11370" spans="8:22" x14ac:dyDescent="0.2">
      <c r="H11370" s="8"/>
      <c r="I11370" s="9"/>
      <c r="J11370" s="9"/>
      <c r="K11370" s="9"/>
      <c r="L11370" s="9"/>
      <c r="V11370" s="16"/>
    </row>
    <row r="11371" spans="8:22" x14ac:dyDescent="0.2">
      <c r="H11371" s="8"/>
      <c r="I11371" s="9"/>
      <c r="J11371" s="9"/>
      <c r="K11371" s="9"/>
      <c r="L11371" s="9"/>
      <c r="V11371" s="16"/>
    </row>
    <row r="11372" spans="8:22" x14ac:dyDescent="0.2">
      <c r="H11372" s="8"/>
      <c r="I11372" s="9"/>
      <c r="J11372" s="9"/>
      <c r="K11372" s="9"/>
      <c r="L11372" s="9"/>
      <c r="V11372" s="16"/>
    </row>
    <row r="11373" spans="8:22" x14ac:dyDescent="0.2">
      <c r="H11373" s="8"/>
      <c r="I11373" s="9"/>
      <c r="J11373" s="9"/>
      <c r="K11373" s="9"/>
      <c r="L11373" s="9"/>
      <c r="V11373" s="16"/>
    </row>
    <row r="11374" spans="8:22" x14ac:dyDescent="0.2">
      <c r="H11374" s="8"/>
      <c r="I11374" s="9"/>
      <c r="J11374" s="9"/>
      <c r="K11374" s="9"/>
      <c r="L11374" s="9"/>
      <c r="V11374" s="16"/>
    </row>
    <row r="11375" spans="8:22" x14ac:dyDescent="0.2">
      <c r="H11375" s="8"/>
      <c r="I11375" s="9"/>
      <c r="J11375" s="9"/>
      <c r="K11375" s="9"/>
      <c r="L11375" s="9"/>
      <c r="V11375" s="16"/>
    </row>
    <row r="11376" spans="8:22" x14ac:dyDescent="0.2">
      <c r="H11376" s="8"/>
      <c r="I11376" s="9"/>
      <c r="J11376" s="9"/>
      <c r="K11376" s="9"/>
      <c r="L11376" s="9"/>
      <c r="V11376" s="16"/>
    </row>
    <row r="11377" spans="8:22" x14ac:dyDescent="0.2">
      <c r="H11377" s="8"/>
      <c r="I11377" s="9"/>
      <c r="J11377" s="9"/>
      <c r="K11377" s="9"/>
      <c r="L11377" s="9"/>
      <c r="V11377" s="16"/>
    </row>
    <row r="11378" spans="8:22" x14ac:dyDescent="0.2">
      <c r="H11378" s="8"/>
      <c r="I11378" s="9"/>
      <c r="J11378" s="9"/>
      <c r="K11378" s="9"/>
      <c r="L11378" s="9"/>
      <c r="V11378" s="16"/>
    </row>
    <row r="11379" spans="8:22" x14ac:dyDescent="0.2">
      <c r="H11379" s="8"/>
      <c r="I11379" s="9"/>
      <c r="J11379" s="9"/>
      <c r="K11379" s="9"/>
      <c r="L11379" s="9"/>
      <c r="V11379" s="16"/>
    </row>
    <row r="11380" spans="8:22" x14ac:dyDescent="0.2">
      <c r="H11380" s="8"/>
      <c r="I11380" s="9"/>
      <c r="J11380" s="9"/>
      <c r="K11380" s="9"/>
      <c r="L11380" s="9"/>
      <c r="V11380" s="16"/>
    </row>
    <row r="11381" spans="8:22" x14ac:dyDescent="0.2">
      <c r="H11381" s="8"/>
      <c r="I11381" s="9"/>
      <c r="J11381" s="9"/>
      <c r="K11381" s="9"/>
      <c r="L11381" s="9"/>
      <c r="V11381" s="16"/>
    </row>
    <row r="11382" spans="8:22" x14ac:dyDescent="0.2">
      <c r="H11382" s="8"/>
      <c r="I11382" s="9"/>
      <c r="J11382" s="9"/>
      <c r="K11382" s="9"/>
      <c r="L11382" s="9"/>
      <c r="V11382" s="16"/>
    </row>
    <row r="11383" spans="8:22" x14ac:dyDescent="0.2">
      <c r="H11383" s="8"/>
      <c r="I11383" s="9"/>
      <c r="J11383" s="9"/>
      <c r="K11383" s="9"/>
      <c r="L11383" s="9"/>
      <c r="V11383" s="16"/>
    </row>
    <row r="11384" spans="8:22" x14ac:dyDescent="0.2">
      <c r="H11384" s="8"/>
      <c r="I11384" s="9"/>
      <c r="J11384" s="9"/>
      <c r="K11384" s="9"/>
      <c r="L11384" s="9"/>
      <c r="V11384" s="16"/>
    </row>
    <row r="11385" spans="8:22" x14ac:dyDescent="0.2">
      <c r="H11385" s="8"/>
      <c r="I11385" s="9"/>
      <c r="J11385" s="9"/>
      <c r="K11385" s="9"/>
      <c r="L11385" s="9"/>
      <c r="V11385" s="16"/>
    </row>
    <row r="11386" spans="8:22" x14ac:dyDescent="0.2">
      <c r="H11386" s="8"/>
      <c r="I11386" s="9"/>
      <c r="J11386" s="9"/>
      <c r="K11386" s="9"/>
      <c r="L11386" s="9"/>
      <c r="V11386" s="16"/>
    </row>
    <row r="11387" spans="8:22" x14ac:dyDescent="0.2">
      <c r="H11387" s="8"/>
      <c r="I11387" s="9"/>
      <c r="J11387" s="9"/>
      <c r="K11387" s="9"/>
      <c r="L11387" s="9"/>
      <c r="V11387" s="16"/>
    </row>
    <row r="11388" spans="8:22" x14ac:dyDescent="0.2">
      <c r="H11388" s="8"/>
      <c r="I11388" s="9"/>
      <c r="J11388" s="9"/>
      <c r="K11388" s="9"/>
      <c r="L11388" s="9"/>
      <c r="V11388" s="16"/>
    </row>
    <row r="11389" spans="8:22" x14ac:dyDescent="0.2">
      <c r="H11389" s="8"/>
      <c r="I11389" s="9"/>
      <c r="J11389" s="9"/>
      <c r="K11389" s="9"/>
      <c r="L11389" s="9"/>
      <c r="V11389" s="16"/>
    </row>
    <row r="11390" spans="8:22" x14ac:dyDescent="0.2">
      <c r="H11390" s="8"/>
      <c r="I11390" s="9"/>
      <c r="J11390" s="9"/>
      <c r="K11390" s="9"/>
      <c r="L11390" s="9"/>
      <c r="V11390" s="16"/>
    </row>
    <row r="11391" spans="8:22" x14ac:dyDescent="0.2">
      <c r="H11391" s="8"/>
      <c r="I11391" s="9"/>
      <c r="J11391" s="9"/>
      <c r="K11391" s="9"/>
      <c r="L11391" s="9"/>
      <c r="V11391" s="16"/>
    </row>
    <row r="11392" spans="8:22" x14ac:dyDescent="0.2">
      <c r="H11392" s="8"/>
      <c r="I11392" s="9"/>
      <c r="J11392" s="9"/>
      <c r="K11392" s="9"/>
      <c r="L11392" s="9"/>
      <c r="V11392" s="16"/>
    </row>
    <row r="11393" spans="8:22" x14ac:dyDescent="0.2">
      <c r="H11393" s="8"/>
      <c r="I11393" s="9"/>
      <c r="J11393" s="9"/>
      <c r="K11393" s="9"/>
      <c r="L11393" s="9"/>
      <c r="V11393" s="16"/>
    </row>
    <row r="11394" spans="8:22" x14ac:dyDescent="0.2">
      <c r="H11394" s="8"/>
      <c r="I11394" s="9"/>
      <c r="J11394" s="9"/>
      <c r="K11394" s="9"/>
      <c r="L11394" s="9"/>
      <c r="V11394" s="16"/>
    </row>
    <row r="11395" spans="8:22" x14ac:dyDescent="0.2">
      <c r="H11395" s="8"/>
      <c r="I11395" s="9"/>
      <c r="J11395" s="9"/>
      <c r="K11395" s="9"/>
      <c r="L11395" s="9"/>
      <c r="V11395" s="16"/>
    </row>
    <row r="11396" spans="8:22" x14ac:dyDescent="0.2">
      <c r="H11396" s="8"/>
      <c r="I11396" s="9"/>
      <c r="J11396" s="9"/>
      <c r="K11396" s="9"/>
      <c r="L11396" s="9"/>
      <c r="V11396" s="16"/>
    </row>
    <row r="11397" spans="8:22" x14ac:dyDescent="0.2">
      <c r="H11397" s="8"/>
      <c r="I11397" s="9"/>
      <c r="J11397" s="9"/>
      <c r="K11397" s="9"/>
      <c r="L11397" s="9"/>
      <c r="V11397" s="16"/>
    </row>
    <row r="11398" spans="8:22" x14ac:dyDescent="0.2">
      <c r="H11398" s="8"/>
      <c r="I11398" s="9"/>
      <c r="J11398" s="9"/>
      <c r="K11398" s="9"/>
      <c r="L11398" s="9"/>
      <c r="V11398" s="16"/>
    </row>
    <row r="11399" spans="8:22" x14ac:dyDescent="0.2">
      <c r="H11399" s="8"/>
      <c r="I11399" s="9"/>
      <c r="J11399" s="9"/>
      <c r="K11399" s="9"/>
      <c r="L11399" s="9"/>
      <c r="V11399" s="16"/>
    </row>
    <row r="11400" spans="8:22" x14ac:dyDescent="0.2">
      <c r="H11400" s="8"/>
      <c r="I11400" s="9"/>
      <c r="J11400" s="9"/>
      <c r="K11400" s="9"/>
      <c r="L11400" s="9"/>
      <c r="V11400" s="16"/>
    </row>
    <row r="11401" spans="8:22" x14ac:dyDescent="0.2">
      <c r="H11401" s="8"/>
      <c r="I11401" s="9"/>
      <c r="J11401" s="9"/>
      <c r="K11401" s="9"/>
      <c r="L11401" s="9"/>
      <c r="V11401" s="16"/>
    </row>
    <row r="11402" spans="8:22" x14ac:dyDescent="0.2">
      <c r="H11402" s="8"/>
      <c r="I11402" s="9"/>
      <c r="J11402" s="9"/>
      <c r="K11402" s="9"/>
      <c r="L11402" s="9"/>
      <c r="V11402" s="16"/>
    </row>
    <row r="11403" spans="8:22" x14ac:dyDescent="0.2">
      <c r="H11403" s="8"/>
      <c r="I11403" s="9"/>
      <c r="J11403" s="9"/>
      <c r="K11403" s="9"/>
      <c r="L11403" s="9"/>
      <c r="V11403" s="16"/>
    </row>
    <row r="11404" spans="8:22" x14ac:dyDescent="0.2">
      <c r="H11404" s="8"/>
      <c r="I11404" s="9"/>
      <c r="J11404" s="9"/>
      <c r="K11404" s="9"/>
      <c r="L11404" s="9"/>
      <c r="V11404" s="16"/>
    </row>
    <row r="11405" spans="8:22" x14ac:dyDescent="0.2">
      <c r="H11405" s="8"/>
      <c r="I11405" s="9"/>
      <c r="J11405" s="9"/>
      <c r="K11405" s="9"/>
      <c r="L11405" s="9"/>
      <c r="V11405" s="16"/>
    </row>
    <row r="11406" spans="8:22" x14ac:dyDescent="0.2">
      <c r="H11406" s="8"/>
      <c r="I11406" s="9"/>
      <c r="J11406" s="9"/>
      <c r="K11406" s="9"/>
      <c r="L11406" s="9"/>
      <c r="V11406" s="16"/>
    </row>
    <row r="11407" spans="8:22" x14ac:dyDescent="0.2">
      <c r="H11407" s="8"/>
      <c r="I11407" s="9"/>
      <c r="J11407" s="9"/>
      <c r="K11407" s="9"/>
      <c r="L11407" s="9"/>
      <c r="V11407" s="16"/>
    </row>
    <row r="11408" spans="8:22" x14ac:dyDescent="0.2">
      <c r="H11408" s="8"/>
      <c r="I11408" s="9"/>
      <c r="J11408" s="9"/>
      <c r="K11408" s="9"/>
      <c r="L11408" s="9"/>
      <c r="V11408" s="16"/>
    </row>
    <row r="11409" spans="8:22" x14ac:dyDescent="0.2">
      <c r="H11409" s="8"/>
      <c r="I11409" s="9"/>
      <c r="J11409" s="9"/>
      <c r="K11409" s="9"/>
      <c r="L11409" s="9"/>
      <c r="V11409" s="16"/>
    </row>
    <row r="11410" spans="8:22" x14ac:dyDescent="0.2">
      <c r="H11410" s="8"/>
      <c r="I11410" s="9"/>
      <c r="J11410" s="9"/>
      <c r="K11410" s="9"/>
      <c r="L11410" s="9"/>
      <c r="V11410" s="16"/>
    </row>
    <row r="11411" spans="8:22" x14ac:dyDescent="0.2">
      <c r="H11411" s="8"/>
      <c r="I11411" s="9"/>
      <c r="J11411" s="9"/>
      <c r="K11411" s="9"/>
      <c r="L11411" s="9"/>
      <c r="V11411" s="16"/>
    </row>
    <row r="11412" spans="8:22" x14ac:dyDescent="0.2">
      <c r="H11412" s="8"/>
      <c r="I11412" s="9"/>
      <c r="J11412" s="9"/>
      <c r="K11412" s="9"/>
      <c r="L11412" s="9"/>
      <c r="V11412" s="16"/>
    </row>
    <row r="11413" spans="8:22" x14ac:dyDescent="0.2">
      <c r="H11413" s="8"/>
      <c r="I11413" s="9"/>
      <c r="J11413" s="9"/>
      <c r="K11413" s="9"/>
      <c r="L11413" s="9"/>
      <c r="V11413" s="16"/>
    </row>
    <row r="11414" spans="8:22" x14ac:dyDescent="0.2">
      <c r="H11414" s="8"/>
      <c r="I11414" s="9"/>
      <c r="J11414" s="9"/>
      <c r="K11414" s="9"/>
      <c r="L11414" s="9"/>
      <c r="V11414" s="16"/>
    </row>
    <row r="11415" spans="8:22" x14ac:dyDescent="0.2">
      <c r="H11415" s="8"/>
      <c r="I11415" s="9"/>
      <c r="J11415" s="9"/>
      <c r="K11415" s="9"/>
      <c r="L11415" s="9"/>
      <c r="V11415" s="16"/>
    </row>
    <row r="11416" spans="8:22" x14ac:dyDescent="0.2">
      <c r="H11416" s="8"/>
      <c r="I11416" s="9"/>
      <c r="J11416" s="9"/>
      <c r="K11416" s="9"/>
      <c r="L11416" s="9"/>
      <c r="V11416" s="16"/>
    </row>
    <row r="11417" spans="8:22" x14ac:dyDescent="0.2">
      <c r="H11417" s="8"/>
      <c r="I11417" s="9"/>
      <c r="J11417" s="9"/>
      <c r="K11417" s="9"/>
      <c r="L11417" s="9"/>
      <c r="V11417" s="16"/>
    </row>
    <row r="11418" spans="8:22" x14ac:dyDescent="0.2">
      <c r="H11418" s="8"/>
      <c r="I11418" s="9"/>
      <c r="J11418" s="9"/>
      <c r="K11418" s="9"/>
      <c r="L11418" s="9"/>
      <c r="V11418" s="16"/>
    </row>
    <row r="11419" spans="8:22" x14ac:dyDescent="0.2">
      <c r="H11419" s="8"/>
      <c r="I11419" s="9"/>
      <c r="J11419" s="9"/>
      <c r="K11419" s="9"/>
      <c r="L11419" s="9"/>
      <c r="V11419" s="16"/>
    </row>
    <row r="11420" spans="8:22" x14ac:dyDescent="0.2">
      <c r="H11420" s="8"/>
      <c r="I11420" s="9"/>
      <c r="J11420" s="9"/>
      <c r="K11420" s="9"/>
      <c r="L11420" s="9"/>
      <c r="V11420" s="16"/>
    </row>
    <row r="11421" spans="8:22" x14ac:dyDescent="0.2">
      <c r="H11421" s="8"/>
      <c r="I11421" s="9"/>
      <c r="J11421" s="9"/>
      <c r="K11421" s="9"/>
      <c r="L11421" s="9"/>
      <c r="V11421" s="16"/>
    </row>
    <row r="11422" spans="8:22" x14ac:dyDescent="0.2">
      <c r="H11422" s="8"/>
      <c r="I11422" s="9"/>
      <c r="J11422" s="9"/>
      <c r="K11422" s="9"/>
      <c r="L11422" s="9"/>
      <c r="V11422" s="16"/>
    </row>
    <row r="11423" spans="8:22" x14ac:dyDescent="0.2">
      <c r="H11423" s="8"/>
      <c r="I11423" s="9"/>
      <c r="J11423" s="9"/>
      <c r="K11423" s="9"/>
      <c r="L11423" s="9"/>
      <c r="V11423" s="16"/>
    </row>
    <row r="11424" spans="8:22" x14ac:dyDescent="0.2">
      <c r="H11424" s="8"/>
      <c r="I11424" s="9"/>
      <c r="J11424" s="9"/>
      <c r="K11424" s="9"/>
      <c r="L11424" s="9"/>
      <c r="V11424" s="16"/>
    </row>
    <row r="11425" spans="8:22" x14ac:dyDescent="0.2">
      <c r="H11425" s="8"/>
      <c r="I11425" s="9"/>
      <c r="J11425" s="9"/>
      <c r="K11425" s="9"/>
      <c r="L11425" s="9"/>
      <c r="V11425" s="16"/>
    </row>
    <row r="11426" spans="8:22" x14ac:dyDescent="0.2">
      <c r="H11426" s="8"/>
      <c r="I11426" s="9"/>
      <c r="J11426" s="9"/>
      <c r="K11426" s="9"/>
      <c r="L11426" s="9"/>
      <c r="V11426" s="16"/>
    </row>
    <row r="11427" spans="8:22" x14ac:dyDescent="0.2">
      <c r="H11427" s="8"/>
      <c r="I11427" s="9"/>
      <c r="J11427" s="9"/>
      <c r="K11427" s="9"/>
      <c r="L11427" s="9"/>
      <c r="V11427" s="16"/>
    </row>
    <row r="11428" spans="8:22" x14ac:dyDescent="0.2">
      <c r="H11428" s="8"/>
      <c r="I11428" s="9"/>
      <c r="J11428" s="9"/>
      <c r="K11428" s="9"/>
      <c r="L11428" s="9"/>
      <c r="V11428" s="16"/>
    </row>
    <row r="11429" spans="8:22" x14ac:dyDescent="0.2">
      <c r="H11429" s="8"/>
      <c r="I11429" s="9"/>
      <c r="J11429" s="9"/>
      <c r="K11429" s="9"/>
      <c r="L11429" s="9"/>
      <c r="V11429" s="16"/>
    </row>
    <row r="11430" spans="8:22" x14ac:dyDescent="0.2">
      <c r="H11430" s="8"/>
      <c r="I11430" s="9"/>
      <c r="J11430" s="9"/>
      <c r="K11430" s="9"/>
      <c r="L11430" s="9"/>
      <c r="V11430" s="16"/>
    </row>
    <row r="11431" spans="8:22" x14ac:dyDescent="0.2">
      <c r="H11431" s="8"/>
      <c r="I11431" s="9"/>
      <c r="J11431" s="9"/>
      <c r="K11431" s="9"/>
      <c r="L11431" s="9"/>
      <c r="V11431" s="16"/>
    </row>
    <row r="11432" spans="8:22" x14ac:dyDescent="0.2">
      <c r="H11432" s="8"/>
      <c r="I11432" s="9"/>
      <c r="J11432" s="9"/>
      <c r="K11432" s="9"/>
      <c r="L11432" s="9"/>
      <c r="V11432" s="16"/>
    </row>
    <row r="11433" spans="8:22" x14ac:dyDescent="0.2">
      <c r="H11433" s="8"/>
      <c r="I11433" s="9"/>
      <c r="J11433" s="9"/>
      <c r="K11433" s="9"/>
      <c r="L11433" s="9"/>
      <c r="V11433" s="16"/>
    </row>
    <row r="11434" spans="8:22" x14ac:dyDescent="0.2">
      <c r="H11434" s="8"/>
      <c r="I11434" s="9"/>
      <c r="J11434" s="9"/>
      <c r="K11434" s="9"/>
      <c r="L11434" s="9"/>
      <c r="V11434" s="16"/>
    </row>
    <row r="11435" spans="8:22" x14ac:dyDescent="0.2">
      <c r="H11435" s="8"/>
      <c r="I11435" s="9"/>
      <c r="J11435" s="9"/>
      <c r="K11435" s="9"/>
      <c r="L11435" s="9"/>
      <c r="V11435" s="16"/>
    </row>
    <row r="11436" spans="8:22" x14ac:dyDescent="0.2">
      <c r="H11436" s="8"/>
      <c r="I11436" s="9"/>
      <c r="J11436" s="9"/>
      <c r="K11436" s="9"/>
      <c r="L11436" s="9"/>
      <c r="V11436" s="16"/>
    </row>
    <row r="11437" spans="8:22" x14ac:dyDescent="0.2">
      <c r="H11437" s="8"/>
      <c r="I11437" s="9"/>
      <c r="J11437" s="9"/>
      <c r="K11437" s="9"/>
      <c r="L11437" s="9"/>
      <c r="V11437" s="16"/>
    </row>
    <row r="11438" spans="8:22" x14ac:dyDescent="0.2">
      <c r="H11438" s="8"/>
      <c r="I11438" s="9"/>
      <c r="J11438" s="9"/>
      <c r="K11438" s="9"/>
      <c r="L11438" s="9"/>
      <c r="V11438" s="16"/>
    </row>
    <row r="11439" spans="8:22" x14ac:dyDescent="0.2">
      <c r="H11439" s="8"/>
      <c r="I11439" s="9"/>
      <c r="J11439" s="9"/>
      <c r="K11439" s="9"/>
      <c r="L11439" s="9"/>
      <c r="V11439" s="16"/>
    </row>
    <row r="11440" spans="8:22" x14ac:dyDescent="0.2">
      <c r="H11440" s="8"/>
      <c r="I11440" s="9"/>
      <c r="J11440" s="9"/>
      <c r="K11440" s="9"/>
      <c r="L11440" s="9"/>
      <c r="V11440" s="16"/>
    </row>
    <row r="11441" spans="8:22" x14ac:dyDescent="0.2">
      <c r="H11441" s="8"/>
      <c r="I11441" s="9"/>
      <c r="J11441" s="9"/>
      <c r="K11441" s="9"/>
      <c r="L11441" s="9"/>
      <c r="V11441" s="16"/>
    </row>
    <row r="11442" spans="8:22" x14ac:dyDescent="0.2">
      <c r="H11442" s="8"/>
      <c r="I11442" s="9"/>
      <c r="J11442" s="9"/>
      <c r="K11442" s="9"/>
      <c r="L11442" s="9"/>
      <c r="V11442" s="16"/>
    </row>
    <row r="11443" spans="8:22" x14ac:dyDescent="0.2">
      <c r="H11443" s="8"/>
      <c r="I11443" s="9"/>
      <c r="J11443" s="9"/>
      <c r="K11443" s="9"/>
      <c r="L11443" s="9"/>
      <c r="V11443" s="16"/>
    </row>
    <row r="11444" spans="8:22" x14ac:dyDescent="0.2">
      <c r="H11444" s="8"/>
      <c r="I11444" s="9"/>
      <c r="J11444" s="9"/>
      <c r="K11444" s="9"/>
      <c r="L11444" s="9"/>
      <c r="V11444" s="16"/>
    </row>
    <row r="11445" spans="8:22" x14ac:dyDescent="0.2">
      <c r="H11445" s="8"/>
      <c r="I11445" s="9"/>
      <c r="J11445" s="9"/>
      <c r="K11445" s="9"/>
      <c r="L11445" s="9"/>
      <c r="V11445" s="16"/>
    </row>
    <row r="11446" spans="8:22" x14ac:dyDescent="0.2">
      <c r="H11446" s="8"/>
      <c r="I11446" s="9"/>
      <c r="J11446" s="9"/>
      <c r="K11446" s="9"/>
      <c r="L11446" s="9"/>
      <c r="V11446" s="16"/>
    </row>
    <row r="11447" spans="8:22" x14ac:dyDescent="0.2">
      <c r="H11447" s="8"/>
      <c r="I11447" s="9"/>
      <c r="J11447" s="9"/>
      <c r="K11447" s="9"/>
      <c r="L11447" s="9"/>
      <c r="V11447" s="16"/>
    </row>
    <row r="11448" spans="8:22" x14ac:dyDescent="0.2">
      <c r="H11448" s="8"/>
      <c r="I11448" s="9"/>
      <c r="J11448" s="9"/>
      <c r="K11448" s="9"/>
      <c r="L11448" s="9"/>
      <c r="V11448" s="16"/>
    </row>
    <row r="11449" spans="8:22" x14ac:dyDescent="0.2">
      <c r="H11449" s="8"/>
      <c r="I11449" s="9"/>
      <c r="J11449" s="9"/>
      <c r="K11449" s="9"/>
      <c r="L11449" s="9"/>
      <c r="V11449" s="16"/>
    </row>
    <row r="11450" spans="8:22" x14ac:dyDescent="0.2">
      <c r="H11450" s="8"/>
      <c r="I11450" s="9"/>
      <c r="J11450" s="9"/>
      <c r="K11450" s="9"/>
      <c r="L11450" s="9"/>
      <c r="V11450" s="16"/>
    </row>
    <row r="11451" spans="8:22" x14ac:dyDescent="0.2">
      <c r="H11451" s="8"/>
      <c r="I11451" s="9"/>
      <c r="J11451" s="9"/>
      <c r="K11451" s="9"/>
      <c r="L11451" s="9"/>
      <c r="V11451" s="16"/>
    </row>
    <row r="11452" spans="8:22" x14ac:dyDescent="0.2">
      <c r="H11452" s="8"/>
      <c r="I11452" s="9"/>
      <c r="J11452" s="9"/>
      <c r="K11452" s="9"/>
      <c r="L11452" s="9"/>
      <c r="V11452" s="16"/>
    </row>
    <row r="11453" spans="8:22" x14ac:dyDescent="0.2">
      <c r="H11453" s="8"/>
      <c r="I11453" s="9"/>
      <c r="J11453" s="9"/>
      <c r="K11453" s="9"/>
      <c r="L11453" s="9"/>
      <c r="V11453" s="16"/>
    </row>
    <row r="11454" spans="8:22" x14ac:dyDescent="0.2">
      <c r="H11454" s="8"/>
      <c r="I11454" s="9"/>
      <c r="J11454" s="9"/>
      <c r="K11454" s="9"/>
      <c r="L11454" s="9"/>
      <c r="V11454" s="16"/>
    </row>
    <row r="11455" spans="8:22" x14ac:dyDescent="0.2">
      <c r="H11455" s="8"/>
      <c r="I11455" s="9"/>
      <c r="J11455" s="9"/>
      <c r="K11455" s="9"/>
      <c r="L11455" s="9"/>
      <c r="V11455" s="16"/>
    </row>
    <row r="11456" spans="8:22" x14ac:dyDescent="0.2">
      <c r="H11456" s="8"/>
      <c r="I11456" s="9"/>
      <c r="J11456" s="9"/>
      <c r="K11456" s="9"/>
      <c r="L11456" s="9"/>
      <c r="V11456" s="16"/>
    </row>
    <row r="11457" spans="8:22" x14ac:dyDescent="0.2">
      <c r="H11457" s="8"/>
      <c r="I11457" s="9"/>
      <c r="J11457" s="9"/>
      <c r="K11457" s="9"/>
      <c r="L11457" s="9"/>
      <c r="V11457" s="16"/>
    </row>
    <row r="11458" spans="8:22" x14ac:dyDescent="0.2">
      <c r="H11458" s="8"/>
      <c r="I11458" s="9"/>
      <c r="J11458" s="9"/>
      <c r="K11458" s="9"/>
      <c r="L11458" s="9"/>
      <c r="V11458" s="16"/>
    </row>
    <row r="11459" spans="8:22" x14ac:dyDescent="0.2">
      <c r="H11459" s="8"/>
      <c r="I11459" s="9"/>
      <c r="J11459" s="9"/>
      <c r="K11459" s="9"/>
      <c r="L11459" s="9"/>
      <c r="V11459" s="16"/>
    </row>
    <row r="11460" spans="8:22" x14ac:dyDescent="0.2">
      <c r="H11460" s="8"/>
      <c r="I11460" s="9"/>
      <c r="J11460" s="9"/>
      <c r="K11460" s="9"/>
      <c r="L11460" s="9"/>
      <c r="V11460" s="16"/>
    </row>
    <row r="11461" spans="8:22" x14ac:dyDescent="0.2">
      <c r="H11461" s="8"/>
      <c r="I11461" s="9"/>
      <c r="J11461" s="9"/>
      <c r="K11461" s="9"/>
      <c r="L11461" s="9"/>
      <c r="V11461" s="16"/>
    </row>
    <row r="11462" spans="8:22" x14ac:dyDescent="0.2">
      <c r="H11462" s="8"/>
      <c r="I11462" s="9"/>
      <c r="J11462" s="9"/>
      <c r="K11462" s="9"/>
      <c r="L11462" s="9"/>
      <c r="V11462" s="16"/>
    </row>
    <row r="11463" spans="8:22" x14ac:dyDescent="0.2">
      <c r="H11463" s="8"/>
      <c r="I11463" s="9"/>
      <c r="J11463" s="9"/>
      <c r="K11463" s="9"/>
      <c r="L11463" s="9"/>
      <c r="V11463" s="16"/>
    </row>
    <row r="11464" spans="8:22" x14ac:dyDescent="0.2">
      <c r="H11464" s="8"/>
      <c r="I11464" s="9"/>
      <c r="J11464" s="9"/>
      <c r="K11464" s="9"/>
      <c r="L11464" s="9"/>
      <c r="V11464" s="16"/>
    </row>
    <row r="11465" spans="8:22" x14ac:dyDescent="0.2">
      <c r="H11465" s="8"/>
      <c r="I11465" s="9"/>
      <c r="J11465" s="9"/>
      <c r="K11465" s="9"/>
      <c r="L11465" s="9"/>
      <c r="V11465" s="16"/>
    </row>
    <row r="11466" spans="8:22" x14ac:dyDescent="0.2">
      <c r="H11466" s="8"/>
      <c r="I11466" s="9"/>
      <c r="J11466" s="9"/>
      <c r="K11466" s="9"/>
      <c r="L11466" s="9"/>
      <c r="V11466" s="16"/>
    </row>
    <row r="11467" spans="8:22" x14ac:dyDescent="0.2">
      <c r="H11467" s="8"/>
      <c r="I11467" s="9"/>
      <c r="J11467" s="9"/>
      <c r="K11467" s="9"/>
      <c r="L11467" s="9"/>
      <c r="V11467" s="16"/>
    </row>
    <row r="11468" spans="8:22" x14ac:dyDescent="0.2">
      <c r="H11468" s="8"/>
      <c r="I11468" s="9"/>
      <c r="J11468" s="9"/>
      <c r="K11468" s="9"/>
      <c r="L11468" s="9"/>
      <c r="V11468" s="16"/>
    </row>
    <row r="11469" spans="8:22" x14ac:dyDescent="0.2">
      <c r="H11469" s="8"/>
      <c r="I11469" s="9"/>
      <c r="J11469" s="9"/>
      <c r="K11469" s="9"/>
      <c r="L11469" s="9"/>
      <c r="V11469" s="16"/>
    </row>
    <row r="11470" spans="8:22" x14ac:dyDescent="0.2">
      <c r="H11470" s="8"/>
      <c r="I11470" s="9"/>
      <c r="J11470" s="9"/>
      <c r="K11470" s="9"/>
      <c r="L11470" s="9"/>
      <c r="V11470" s="16"/>
    </row>
    <row r="11471" spans="8:22" x14ac:dyDescent="0.2">
      <c r="H11471" s="8"/>
      <c r="I11471" s="9"/>
      <c r="J11471" s="9"/>
      <c r="K11471" s="9"/>
      <c r="L11471" s="9"/>
      <c r="V11471" s="16"/>
    </row>
    <row r="11472" spans="8:22" x14ac:dyDescent="0.2">
      <c r="H11472" s="8"/>
      <c r="I11472" s="9"/>
      <c r="J11472" s="9"/>
      <c r="K11472" s="9"/>
      <c r="L11472" s="9"/>
      <c r="V11472" s="16"/>
    </row>
    <row r="11473" spans="8:22" x14ac:dyDescent="0.2">
      <c r="H11473" s="8"/>
      <c r="I11473" s="9"/>
      <c r="J11473" s="9"/>
      <c r="K11473" s="9"/>
      <c r="L11473" s="9"/>
      <c r="V11473" s="16"/>
    </row>
    <row r="11474" spans="8:22" x14ac:dyDescent="0.2">
      <c r="H11474" s="8"/>
      <c r="I11474" s="9"/>
      <c r="J11474" s="9"/>
      <c r="K11474" s="9"/>
      <c r="L11474" s="9"/>
      <c r="V11474" s="16"/>
    </row>
    <row r="11475" spans="8:22" x14ac:dyDescent="0.2">
      <c r="H11475" s="8"/>
      <c r="I11475" s="9"/>
      <c r="J11475" s="9"/>
      <c r="K11475" s="9"/>
      <c r="L11475" s="9"/>
      <c r="V11475" s="16"/>
    </row>
    <row r="11476" spans="8:22" x14ac:dyDescent="0.2">
      <c r="H11476" s="8"/>
      <c r="I11476" s="9"/>
      <c r="J11476" s="9"/>
      <c r="K11476" s="9"/>
      <c r="L11476" s="9"/>
      <c r="V11476" s="16"/>
    </row>
    <row r="11477" spans="8:22" x14ac:dyDescent="0.2">
      <c r="H11477" s="8"/>
      <c r="I11477" s="9"/>
      <c r="J11477" s="9"/>
      <c r="K11477" s="9"/>
      <c r="L11477" s="9"/>
      <c r="V11477" s="16"/>
    </row>
    <row r="11478" spans="8:22" x14ac:dyDescent="0.2">
      <c r="H11478" s="8"/>
      <c r="I11478" s="9"/>
      <c r="J11478" s="9"/>
      <c r="K11478" s="9"/>
      <c r="L11478" s="9"/>
      <c r="V11478" s="16"/>
    </row>
    <row r="11479" spans="8:22" x14ac:dyDescent="0.2">
      <c r="H11479" s="8"/>
      <c r="I11479" s="9"/>
      <c r="J11479" s="9"/>
      <c r="K11479" s="9"/>
      <c r="L11479" s="9"/>
      <c r="V11479" s="16"/>
    </row>
    <row r="11480" spans="8:22" x14ac:dyDescent="0.2">
      <c r="H11480" s="8"/>
      <c r="I11480" s="9"/>
      <c r="J11480" s="9"/>
      <c r="K11480" s="9"/>
      <c r="L11480" s="9"/>
      <c r="V11480" s="16"/>
    </row>
    <row r="11481" spans="8:22" x14ac:dyDescent="0.2">
      <c r="H11481" s="8"/>
      <c r="I11481" s="9"/>
      <c r="J11481" s="9"/>
      <c r="K11481" s="9"/>
      <c r="L11481" s="9"/>
      <c r="V11481" s="16"/>
    </row>
    <row r="11482" spans="8:22" x14ac:dyDescent="0.2">
      <c r="H11482" s="8"/>
      <c r="I11482" s="9"/>
      <c r="J11482" s="9"/>
      <c r="K11482" s="9"/>
      <c r="L11482" s="9"/>
      <c r="V11482" s="16"/>
    </row>
    <row r="11483" spans="8:22" x14ac:dyDescent="0.2">
      <c r="H11483" s="8"/>
      <c r="I11483" s="9"/>
      <c r="J11483" s="9"/>
      <c r="K11483" s="9"/>
      <c r="L11483" s="9"/>
      <c r="V11483" s="16"/>
    </row>
    <row r="11484" spans="8:22" x14ac:dyDescent="0.2">
      <c r="H11484" s="8"/>
      <c r="I11484" s="9"/>
      <c r="J11484" s="9"/>
      <c r="K11484" s="9"/>
      <c r="L11484" s="9"/>
      <c r="V11484" s="16"/>
    </row>
    <row r="11485" spans="8:22" x14ac:dyDescent="0.2">
      <c r="H11485" s="8"/>
      <c r="I11485" s="9"/>
      <c r="J11485" s="9"/>
      <c r="K11485" s="9"/>
      <c r="L11485" s="9"/>
      <c r="V11485" s="16"/>
    </row>
    <row r="11486" spans="8:22" x14ac:dyDescent="0.2">
      <c r="H11486" s="8"/>
      <c r="I11486" s="9"/>
      <c r="J11486" s="9"/>
      <c r="K11486" s="9"/>
      <c r="L11486" s="9"/>
      <c r="V11486" s="16"/>
    </row>
    <row r="11487" spans="8:22" x14ac:dyDescent="0.2">
      <c r="H11487" s="8"/>
      <c r="I11487" s="9"/>
      <c r="J11487" s="9"/>
      <c r="K11487" s="9"/>
      <c r="L11487" s="9"/>
      <c r="V11487" s="16"/>
    </row>
    <row r="11488" spans="8:22" x14ac:dyDescent="0.2">
      <c r="H11488" s="8"/>
      <c r="I11488" s="9"/>
      <c r="J11488" s="9"/>
      <c r="K11488" s="9"/>
      <c r="L11488" s="9"/>
      <c r="V11488" s="16"/>
    </row>
    <row r="11489" spans="8:22" x14ac:dyDescent="0.2">
      <c r="H11489" s="8"/>
      <c r="I11489" s="9"/>
      <c r="J11489" s="9"/>
      <c r="K11489" s="9"/>
      <c r="L11489" s="9"/>
      <c r="V11489" s="16"/>
    </row>
    <row r="11490" spans="8:22" x14ac:dyDescent="0.2">
      <c r="H11490" s="8"/>
      <c r="I11490" s="9"/>
      <c r="J11490" s="9"/>
      <c r="K11490" s="9"/>
      <c r="L11490" s="9"/>
      <c r="V11490" s="16"/>
    </row>
    <row r="11491" spans="8:22" x14ac:dyDescent="0.2">
      <c r="H11491" s="8"/>
      <c r="I11491" s="9"/>
      <c r="J11491" s="9"/>
      <c r="K11491" s="9"/>
      <c r="L11491" s="9"/>
      <c r="V11491" s="16"/>
    </row>
    <row r="11492" spans="8:22" x14ac:dyDescent="0.2">
      <c r="H11492" s="8"/>
      <c r="I11492" s="9"/>
      <c r="J11492" s="9"/>
      <c r="K11492" s="9"/>
      <c r="L11492" s="9"/>
      <c r="V11492" s="16"/>
    </row>
    <row r="11493" spans="8:22" x14ac:dyDescent="0.2">
      <c r="H11493" s="8"/>
      <c r="I11493" s="9"/>
      <c r="J11493" s="9"/>
      <c r="K11493" s="9"/>
      <c r="L11493" s="9"/>
      <c r="V11493" s="16"/>
    </row>
    <row r="11494" spans="8:22" x14ac:dyDescent="0.2">
      <c r="H11494" s="8"/>
      <c r="I11494" s="9"/>
      <c r="J11494" s="9"/>
      <c r="K11494" s="9"/>
      <c r="L11494" s="9"/>
      <c r="V11494" s="16"/>
    </row>
    <row r="11495" spans="8:22" x14ac:dyDescent="0.2">
      <c r="H11495" s="8"/>
      <c r="I11495" s="9"/>
      <c r="J11495" s="9"/>
      <c r="K11495" s="9"/>
      <c r="L11495" s="9"/>
      <c r="V11495" s="16"/>
    </row>
    <row r="11496" spans="8:22" x14ac:dyDescent="0.2">
      <c r="H11496" s="8"/>
      <c r="I11496" s="9"/>
      <c r="J11496" s="9"/>
      <c r="K11496" s="9"/>
      <c r="L11496" s="9"/>
      <c r="V11496" s="16"/>
    </row>
    <row r="11497" spans="8:22" x14ac:dyDescent="0.2">
      <c r="H11497" s="8"/>
      <c r="I11497" s="9"/>
      <c r="J11497" s="9"/>
      <c r="K11497" s="9"/>
      <c r="L11497" s="9"/>
      <c r="V11497" s="16"/>
    </row>
    <row r="11498" spans="8:22" x14ac:dyDescent="0.2">
      <c r="H11498" s="8"/>
      <c r="I11498" s="9"/>
      <c r="J11498" s="9"/>
      <c r="K11498" s="9"/>
      <c r="L11498" s="9"/>
      <c r="V11498" s="16"/>
    </row>
    <row r="11499" spans="8:22" x14ac:dyDescent="0.2">
      <c r="H11499" s="8"/>
      <c r="I11499" s="9"/>
      <c r="J11499" s="9"/>
      <c r="K11499" s="9"/>
      <c r="L11499" s="9"/>
      <c r="V11499" s="16"/>
    </row>
    <row r="11500" spans="8:22" x14ac:dyDescent="0.2">
      <c r="H11500" s="8"/>
      <c r="I11500" s="9"/>
      <c r="J11500" s="9"/>
      <c r="K11500" s="9"/>
      <c r="L11500" s="9"/>
      <c r="V11500" s="16"/>
    </row>
    <row r="11501" spans="8:22" x14ac:dyDescent="0.2">
      <c r="H11501" s="8"/>
      <c r="I11501" s="9"/>
      <c r="J11501" s="9"/>
      <c r="K11501" s="9"/>
      <c r="L11501" s="9"/>
      <c r="V11501" s="16"/>
    </row>
    <row r="11502" spans="8:22" x14ac:dyDescent="0.2">
      <c r="H11502" s="8"/>
      <c r="I11502" s="9"/>
      <c r="J11502" s="9"/>
      <c r="K11502" s="9"/>
      <c r="L11502" s="9"/>
      <c r="V11502" s="16"/>
    </row>
    <row r="11503" spans="8:22" x14ac:dyDescent="0.2">
      <c r="H11503" s="8"/>
      <c r="I11503" s="9"/>
      <c r="J11503" s="9"/>
      <c r="K11503" s="9"/>
      <c r="L11503" s="9"/>
      <c r="V11503" s="16"/>
    </row>
    <row r="11504" spans="8:22" x14ac:dyDescent="0.2">
      <c r="H11504" s="8"/>
      <c r="I11504" s="9"/>
      <c r="J11504" s="9"/>
      <c r="K11504" s="9"/>
      <c r="L11504" s="9"/>
      <c r="V11504" s="16"/>
    </row>
    <row r="11505" spans="8:22" x14ac:dyDescent="0.2">
      <c r="H11505" s="8"/>
      <c r="I11505" s="9"/>
      <c r="J11505" s="9"/>
      <c r="K11505" s="9"/>
      <c r="L11505" s="9"/>
      <c r="V11505" s="16"/>
    </row>
    <row r="11506" spans="8:22" x14ac:dyDescent="0.2">
      <c r="H11506" s="8"/>
      <c r="I11506" s="9"/>
      <c r="J11506" s="9"/>
      <c r="K11506" s="9"/>
      <c r="L11506" s="9"/>
      <c r="V11506" s="16"/>
    </row>
    <row r="11507" spans="8:22" x14ac:dyDescent="0.2">
      <c r="H11507" s="8"/>
      <c r="I11507" s="9"/>
      <c r="J11507" s="9"/>
      <c r="K11507" s="9"/>
      <c r="L11507" s="9"/>
      <c r="V11507" s="16"/>
    </row>
    <row r="11508" spans="8:22" x14ac:dyDescent="0.2">
      <c r="H11508" s="8"/>
      <c r="I11508" s="9"/>
      <c r="J11508" s="9"/>
      <c r="K11508" s="9"/>
      <c r="L11508" s="9"/>
      <c r="V11508" s="16"/>
    </row>
    <row r="11509" spans="8:22" x14ac:dyDescent="0.2">
      <c r="H11509" s="8"/>
      <c r="I11509" s="9"/>
      <c r="J11509" s="9"/>
      <c r="K11509" s="9"/>
      <c r="L11509" s="9"/>
      <c r="V11509" s="16"/>
    </row>
    <row r="11510" spans="8:22" x14ac:dyDescent="0.2">
      <c r="H11510" s="8"/>
      <c r="I11510" s="9"/>
      <c r="J11510" s="9"/>
      <c r="K11510" s="9"/>
      <c r="L11510" s="9"/>
      <c r="V11510" s="16"/>
    </row>
    <row r="11511" spans="8:22" x14ac:dyDescent="0.2">
      <c r="H11511" s="8"/>
      <c r="I11511" s="9"/>
      <c r="J11511" s="9"/>
      <c r="K11511" s="9"/>
      <c r="L11511" s="9"/>
      <c r="V11511" s="16"/>
    </row>
    <row r="11512" spans="8:22" x14ac:dyDescent="0.2">
      <c r="H11512" s="8"/>
      <c r="I11512" s="9"/>
      <c r="J11512" s="9"/>
      <c r="K11512" s="9"/>
      <c r="L11512" s="9"/>
      <c r="V11512" s="16"/>
    </row>
    <row r="11513" spans="8:22" x14ac:dyDescent="0.2">
      <c r="H11513" s="8"/>
      <c r="I11513" s="9"/>
      <c r="J11513" s="9"/>
      <c r="K11513" s="9"/>
      <c r="L11513" s="9"/>
      <c r="V11513" s="16"/>
    </row>
    <row r="11514" spans="8:22" x14ac:dyDescent="0.2">
      <c r="H11514" s="8"/>
      <c r="I11514" s="9"/>
      <c r="J11514" s="9"/>
      <c r="K11514" s="9"/>
      <c r="L11514" s="9"/>
      <c r="V11514" s="16"/>
    </row>
    <row r="11515" spans="8:22" x14ac:dyDescent="0.2">
      <c r="H11515" s="8"/>
      <c r="I11515" s="9"/>
      <c r="J11515" s="9"/>
      <c r="K11515" s="9"/>
      <c r="L11515" s="9"/>
      <c r="V11515" s="16"/>
    </row>
    <row r="11516" spans="8:22" x14ac:dyDescent="0.2">
      <c r="H11516" s="8"/>
      <c r="I11516" s="9"/>
      <c r="J11516" s="9"/>
      <c r="K11516" s="9"/>
      <c r="L11516" s="9"/>
      <c r="V11516" s="16"/>
    </row>
    <row r="11517" spans="8:22" x14ac:dyDescent="0.2">
      <c r="H11517" s="8"/>
      <c r="I11517" s="9"/>
      <c r="J11517" s="9"/>
      <c r="K11517" s="9"/>
      <c r="L11517" s="9"/>
      <c r="V11517" s="16"/>
    </row>
    <row r="11518" spans="8:22" x14ac:dyDescent="0.2">
      <c r="H11518" s="8"/>
      <c r="I11518" s="9"/>
      <c r="J11518" s="9"/>
      <c r="K11518" s="9"/>
      <c r="L11518" s="9"/>
      <c r="V11518" s="16"/>
    </row>
    <row r="11519" spans="8:22" x14ac:dyDescent="0.2">
      <c r="H11519" s="8"/>
      <c r="I11519" s="9"/>
      <c r="J11519" s="9"/>
      <c r="K11519" s="9"/>
      <c r="L11519" s="9"/>
      <c r="V11519" s="16"/>
    </row>
    <row r="11520" spans="8:22" x14ac:dyDescent="0.2">
      <c r="H11520" s="8"/>
      <c r="I11520" s="9"/>
      <c r="J11520" s="9"/>
      <c r="K11520" s="9"/>
      <c r="L11520" s="9"/>
      <c r="V11520" s="16"/>
    </row>
    <row r="11521" spans="8:22" x14ac:dyDescent="0.2">
      <c r="H11521" s="8"/>
      <c r="I11521" s="9"/>
      <c r="J11521" s="9"/>
      <c r="K11521" s="9"/>
      <c r="L11521" s="9"/>
      <c r="V11521" s="16"/>
    </row>
    <row r="11522" spans="8:22" x14ac:dyDescent="0.2">
      <c r="H11522" s="8"/>
      <c r="I11522" s="9"/>
      <c r="J11522" s="9"/>
      <c r="K11522" s="9"/>
      <c r="L11522" s="9"/>
      <c r="V11522" s="16"/>
    </row>
    <row r="11523" spans="8:22" x14ac:dyDescent="0.2">
      <c r="H11523" s="8"/>
      <c r="I11523" s="9"/>
      <c r="J11523" s="9"/>
      <c r="K11523" s="9"/>
      <c r="L11523" s="9"/>
      <c r="V11523" s="16"/>
    </row>
    <row r="11524" spans="8:22" x14ac:dyDescent="0.2">
      <c r="H11524" s="8"/>
      <c r="I11524" s="9"/>
      <c r="J11524" s="9"/>
      <c r="K11524" s="9"/>
      <c r="L11524" s="9"/>
      <c r="V11524" s="16"/>
    </row>
    <row r="11525" spans="8:22" x14ac:dyDescent="0.2">
      <c r="H11525" s="8"/>
      <c r="I11525" s="9"/>
      <c r="J11525" s="9"/>
      <c r="K11525" s="9"/>
      <c r="L11525" s="9"/>
      <c r="V11525" s="16"/>
    </row>
    <row r="11526" spans="8:22" x14ac:dyDescent="0.2">
      <c r="H11526" s="8"/>
      <c r="I11526" s="9"/>
      <c r="J11526" s="9"/>
      <c r="K11526" s="9"/>
      <c r="L11526" s="9"/>
      <c r="V11526" s="16"/>
    </row>
    <row r="11527" spans="8:22" x14ac:dyDescent="0.2">
      <c r="H11527" s="8"/>
      <c r="I11527" s="9"/>
      <c r="J11527" s="9"/>
      <c r="K11527" s="9"/>
      <c r="L11527" s="9"/>
      <c r="V11527" s="16"/>
    </row>
    <row r="11528" spans="8:22" x14ac:dyDescent="0.2">
      <c r="H11528" s="8"/>
      <c r="I11528" s="9"/>
      <c r="J11528" s="9"/>
      <c r="K11528" s="9"/>
      <c r="L11528" s="9"/>
      <c r="V11528" s="16"/>
    </row>
    <row r="11529" spans="8:22" x14ac:dyDescent="0.2">
      <c r="H11529" s="8"/>
      <c r="I11529" s="9"/>
      <c r="J11529" s="9"/>
      <c r="K11529" s="9"/>
      <c r="L11529" s="9"/>
      <c r="V11529" s="16"/>
    </row>
    <row r="11530" spans="8:22" x14ac:dyDescent="0.2">
      <c r="H11530" s="8"/>
      <c r="I11530" s="9"/>
      <c r="J11530" s="9"/>
      <c r="K11530" s="9"/>
      <c r="L11530" s="9"/>
      <c r="V11530" s="16"/>
    </row>
    <row r="11531" spans="8:22" x14ac:dyDescent="0.2">
      <c r="H11531" s="8"/>
      <c r="I11531" s="9"/>
      <c r="J11531" s="9"/>
      <c r="K11531" s="9"/>
      <c r="L11531" s="9"/>
      <c r="V11531" s="16"/>
    </row>
    <row r="11532" spans="8:22" x14ac:dyDescent="0.2">
      <c r="H11532" s="8"/>
      <c r="I11532" s="9"/>
      <c r="J11532" s="9"/>
      <c r="K11532" s="9"/>
      <c r="L11532" s="9"/>
      <c r="V11532" s="16"/>
    </row>
    <row r="11533" spans="8:22" x14ac:dyDescent="0.2">
      <c r="H11533" s="8"/>
      <c r="I11533" s="9"/>
      <c r="J11533" s="9"/>
      <c r="K11533" s="9"/>
      <c r="L11533" s="9"/>
      <c r="V11533" s="16"/>
    </row>
    <row r="11534" spans="8:22" x14ac:dyDescent="0.2">
      <c r="H11534" s="8"/>
      <c r="I11534" s="9"/>
      <c r="J11534" s="9"/>
      <c r="K11534" s="9"/>
      <c r="L11534" s="9"/>
      <c r="V11534" s="16"/>
    </row>
    <row r="11535" spans="8:22" x14ac:dyDescent="0.2">
      <c r="H11535" s="8"/>
      <c r="I11535" s="9"/>
      <c r="J11535" s="9"/>
      <c r="K11535" s="9"/>
      <c r="L11535" s="9"/>
      <c r="V11535" s="16"/>
    </row>
    <row r="11536" spans="8:22" x14ac:dyDescent="0.2">
      <c r="H11536" s="8"/>
      <c r="I11536" s="9"/>
      <c r="J11536" s="9"/>
      <c r="K11536" s="9"/>
      <c r="L11536" s="9"/>
      <c r="V11536" s="16"/>
    </row>
    <row r="11537" spans="8:22" x14ac:dyDescent="0.2">
      <c r="H11537" s="8"/>
      <c r="I11537" s="9"/>
      <c r="J11537" s="9"/>
      <c r="K11537" s="9"/>
      <c r="L11537" s="9"/>
      <c r="V11537" s="16"/>
    </row>
    <row r="11538" spans="8:22" x14ac:dyDescent="0.2">
      <c r="H11538" s="8"/>
      <c r="I11538" s="9"/>
      <c r="J11538" s="9"/>
      <c r="K11538" s="9"/>
      <c r="L11538" s="9"/>
      <c r="V11538" s="16"/>
    </row>
    <row r="11539" spans="8:22" x14ac:dyDescent="0.2">
      <c r="H11539" s="8"/>
      <c r="I11539" s="9"/>
      <c r="J11539" s="9"/>
      <c r="K11539" s="9"/>
      <c r="L11539" s="9"/>
      <c r="V11539" s="16"/>
    </row>
    <row r="11540" spans="8:22" x14ac:dyDescent="0.2">
      <c r="H11540" s="8"/>
      <c r="I11540" s="9"/>
      <c r="J11540" s="9"/>
      <c r="K11540" s="9"/>
      <c r="L11540" s="9"/>
      <c r="V11540" s="16"/>
    </row>
    <row r="11541" spans="8:22" x14ac:dyDescent="0.2">
      <c r="H11541" s="8"/>
      <c r="I11541" s="9"/>
      <c r="J11541" s="9"/>
      <c r="K11541" s="9"/>
      <c r="L11541" s="9"/>
      <c r="V11541" s="16"/>
    </row>
    <row r="11542" spans="8:22" x14ac:dyDescent="0.2">
      <c r="H11542" s="8"/>
      <c r="I11542" s="9"/>
      <c r="J11542" s="9"/>
      <c r="K11542" s="9"/>
      <c r="L11542" s="9"/>
      <c r="V11542" s="16"/>
    </row>
    <row r="11543" spans="8:22" x14ac:dyDescent="0.2">
      <c r="H11543" s="8"/>
      <c r="I11543" s="9"/>
      <c r="J11543" s="9"/>
      <c r="K11543" s="9"/>
      <c r="L11543" s="9"/>
      <c r="V11543" s="16"/>
    </row>
    <row r="11544" spans="8:22" x14ac:dyDescent="0.2">
      <c r="H11544" s="8"/>
      <c r="I11544" s="9"/>
      <c r="J11544" s="9"/>
      <c r="K11544" s="9"/>
      <c r="L11544" s="9"/>
      <c r="V11544" s="16"/>
    </row>
    <row r="11545" spans="8:22" x14ac:dyDescent="0.2">
      <c r="H11545" s="8"/>
      <c r="I11545" s="9"/>
      <c r="J11545" s="9"/>
      <c r="K11545" s="9"/>
      <c r="L11545" s="9"/>
      <c r="V11545" s="16"/>
    </row>
    <row r="11546" spans="8:22" x14ac:dyDescent="0.2">
      <c r="H11546" s="8"/>
      <c r="I11546" s="9"/>
      <c r="J11546" s="9"/>
      <c r="K11546" s="9"/>
      <c r="L11546" s="9"/>
      <c r="V11546" s="16"/>
    </row>
    <row r="11547" spans="8:22" x14ac:dyDescent="0.2">
      <c r="H11547" s="8"/>
      <c r="I11547" s="9"/>
      <c r="J11547" s="9"/>
      <c r="K11547" s="9"/>
      <c r="L11547" s="9"/>
      <c r="V11547" s="16"/>
    </row>
    <row r="11548" spans="8:22" x14ac:dyDescent="0.2">
      <c r="H11548" s="8"/>
      <c r="I11548" s="9"/>
      <c r="J11548" s="9"/>
      <c r="K11548" s="9"/>
      <c r="L11548" s="9"/>
      <c r="V11548" s="16"/>
    </row>
    <row r="11549" spans="8:22" x14ac:dyDescent="0.2">
      <c r="H11549" s="8"/>
      <c r="I11549" s="9"/>
      <c r="J11549" s="9"/>
      <c r="K11549" s="9"/>
      <c r="L11549" s="9"/>
      <c r="V11549" s="16"/>
    </row>
    <row r="11550" spans="8:22" x14ac:dyDescent="0.2">
      <c r="H11550" s="8"/>
      <c r="I11550" s="9"/>
      <c r="J11550" s="9"/>
      <c r="K11550" s="9"/>
      <c r="L11550" s="9"/>
      <c r="V11550" s="16"/>
    </row>
    <row r="11551" spans="8:22" x14ac:dyDescent="0.2">
      <c r="H11551" s="8"/>
      <c r="I11551" s="9"/>
      <c r="J11551" s="9"/>
      <c r="K11551" s="9"/>
      <c r="L11551" s="9"/>
      <c r="V11551" s="16"/>
    </row>
    <row r="11552" spans="8:22" x14ac:dyDescent="0.2">
      <c r="H11552" s="8"/>
      <c r="I11552" s="9"/>
      <c r="J11552" s="9"/>
      <c r="K11552" s="9"/>
      <c r="L11552" s="9"/>
      <c r="V11552" s="16"/>
    </row>
    <row r="11553" spans="8:22" x14ac:dyDescent="0.2">
      <c r="H11553" s="8"/>
      <c r="I11553" s="9"/>
      <c r="J11553" s="9"/>
      <c r="K11553" s="9"/>
      <c r="L11553" s="9"/>
      <c r="V11553" s="16"/>
    </row>
    <row r="11554" spans="8:22" x14ac:dyDescent="0.2">
      <c r="H11554" s="8"/>
      <c r="I11554" s="9"/>
      <c r="J11554" s="9"/>
      <c r="K11554" s="9"/>
      <c r="L11554" s="9"/>
      <c r="V11554" s="16"/>
    </row>
    <row r="11555" spans="8:22" x14ac:dyDescent="0.2">
      <c r="H11555" s="8"/>
      <c r="I11555" s="9"/>
      <c r="J11555" s="9"/>
      <c r="K11555" s="9"/>
      <c r="L11555" s="9"/>
      <c r="V11555" s="16"/>
    </row>
    <row r="11556" spans="8:22" x14ac:dyDescent="0.2">
      <c r="H11556" s="8"/>
      <c r="I11556" s="9"/>
      <c r="J11556" s="9"/>
      <c r="K11556" s="9"/>
      <c r="L11556" s="9"/>
      <c r="V11556" s="16"/>
    </row>
    <row r="11557" spans="8:22" x14ac:dyDescent="0.2">
      <c r="H11557" s="8"/>
      <c r="I11557" s="9"/>
      <c r="J11557" s="9"/>
      <c r="K11557" s="9"/>
      <c r="L11557" s="9"/>
      <c r="V11557" s="16"/>
    </row>
    <row r="11558" spans="8:22" x14ac:dyDescent="0.2">
      <c r="H11558" s="8"/>
      <c r="I11558" s="9"/>
      <c r="J11558" s="9"/>
      <c r="K11558" s="9"/>
      <c r="L11558" s="9"/>
      <c r="V11558" s="16"/>
    </row>
    <row r="11559" spans="8:22" x14ac:dyDescent="0.2">
      <c r="H11559" s="8"/>
      <c r="I11559" s="9"/>
      <c r="J11559" s="9"/>
      <c r="K11559" s="9"/>
      <c r="L11559" s="9"/>
      <c r="V11559" s="16"/>
    </row>
    <row r="11560" spans="8:22" x14ac:dyDescent="0.2">
      <c r="H11560" s="8"/>
      <c r="I11560" s="9"/>
      <c r="J11560" s="9"/>
      <c r="K11560" s="9"/>
      <c r="L11560" s="9"/>
      <c r="V11560" s="16"/>
    </row>
    <row r="11561" spans="8:22" x14ac:dyDescent="0.2">
      <c r="H11561" s="8"/>
      <c r="I11561" s="9"/>
      <c r="J11561" s="9"/>
      <c r="K11561" s="9"/>
      <c r="L11561" s="9"/>
      <c r="V11561" s="16"/>
    </row>
    <row r="11562" spans="8:22" x14ac:dyDescent="0.2">
      <c r="H11562" s="8"/>
      <c r="I11562" s="9"/>
      <c r="J11562" s="9"/>
      <c r="K11562" s="9"/>
      <c r="L11562" s="9"/>
      <c r="V11562" s="16"/>
    </row>
    <row r="11563" spans="8:22" x14ac:dyDescent="0.2">
      <c r="H11563" s="8"/>
      <c r="I11563" s="9"/>
      <c r="J11563" s="9"/>
      <c r="K11563" s="9"/>
      <c r="L11563" s="9"/>
      <c r="V11563" s="16"/>
    </row>
    <row r="11564" spans="8:22" x14ac:dyDescent="0.2">
      <c r="H11564" s="8"/>
      <c r="I11564" s="9"/>
      <c r="J11564" s="9"/>
      <c r="K11564" s="9"/>
      <c r="L11564" s="9"/>
      <c r="V11564" s="16"/>
    </row>
    <row r="11565" spans="8:22" x14ac:dyDescent="0.2">
      <c r="H11565" s="8"/>
      <c r="I11565" s="9"/>
      <c r="J11565" s="9"/>
      <c r="K11565" s="9"/>
      <c r="L11565" s="9"/>
      <c r="V11565" s="16"/>
    </row>
    <row r="11566" spans="8:22" x14ac:dyDescent="0.2">
      <c r="H11566" s="8"/>
      <c r="I11566" s="9"/>
      <c r="J11566" s="9"/>
      <c r="K11566" s="9"/>
      <c r="L11566" s="9"/>
      <c r="V11566" s="16"/>
    </row>
    <row r="11567" spans="8:22" x14ac:dyDescent="0.2">
      <c r="H11567" s="8"/>
      <c r="I11567" s="9"/>
      <c r="J11567" s="9"/>
      <c r="K11567" s="9"/>
      <c r="L11567" s="9"/>
      <c r="V11567" s="16"/>
    </row>
    <row r="11568" spans="8:22" x14ac:dyDescent="0.2">
      <c r="H11568" s="8"/>
      <c r="I11568" s="9"/>
      <c r="J11568" s="9"/>
      <c r="K11568" s="9"/>
      <c r="L11568" s="9"/>
      <c r="V11568" s="16"/>
    </row>
    <row r="11569" spans="8:22" x14ac:dyDescent="0.2">
      <c r="H11569" s="8"/>
      <c r="I11569" s="9"/>
      <c r="J11569" s="9"/>
      <c r="K11569" s="9"/>
      <c r="L11569" s="9"/>
      <c r="V11569" s="16"/>
    </row>
    <row r="11570" spans="8:22" x14ac:dyDescent="0.2">
      <c r="H11570" s="8"/>
      <c r="I11570" s="9"/>
      <c r="J11570" s="9"/>
      <c r="K11570" s="9"/>
      <c r="L11570" s="9"/>
      <c r="V11570" s="16"/>
    </row>
    <row r="11571" spans="8:22" x14ac:dyDescent="0.2">
      <c r="H11571" s="8"/>
      <c r="I11571" s="9"/>
      <c r="J11571" s="9"/>
      <c r="K11571" s="9"/>
      <c r="L11571" s="9"/>
      <c r="V11571" s="16"/>
    </row>
    <row r="11572" spans="8:22" x14ac:dyDescent="0.2">
      <c r="H11572" s="8"/>
      <c r="I11572" s="9"/>
      <c r="J11572" s="9"/>
      <c r="K11572" s="9"/>
      <c r="L11572" s="9"/>
      <c r="V11572" s="16"/>
    </row>
    <row r="11573" spans="8:22" x14ac:dyDescent="0.2">
      <c r="H11573" s="8"/>
      <c r="I11573" s="9"/>
      <c r="J11573" s="9"/>
      <c r="K11573" s="9"/>
      <c r="L11573" s="9"/>
      <c r="V11573" s="16"/>
    </row>
    <row r="11574" spans="8:22" x14ac:dyDescent="0.2">
      <c r="H11574" s="8"/>
      <c r="I11574" s="9"/>
      <c r="J11574" s="9"/>
      <c r="K11574" s="9"/>
      <c r="L11574" s="9"/>
      <c r="V11574" s="16"/>
    </row>
    <row r="11575" spans="8:22" x14ac:dyDescent="0.2">
      <c r="H11575" s="8"/>
      <c r="I11575" s="9"/>
      <c r="J11575" s="9"/>
      <c r="K11575" s="9"/>
      <c r="L11575" s="9"/>
      <c r="V11575" s="16"/>
    </row>
    <row r="11576" spans="8:22" x14ac:dyDescent="0.2">
      <c r="H11576" s="8"/>
      <c r="I11576" s="9"/>
      <c r="J11576" s="9"/>
      <c r="K11576" s="9"/>
      <c r="L11576" s="9"/>
      <c r="V11576" s="16"/>
    </row>
    <row r="11577" spans="8:22" x14ac:dyDescent="0.2">
      <c r="H11577" s="8"/>
      <c r="I11577" s="9"/>
      <c r="J11577" s="9"/>
      <c r="K11577" s="9"/>
      <c r="L11577" s="9"/>
      <c r="V11577" s="16"/>
    </row>
    <row r="11578" spans="8:22" x14ac:dyDescent="0.2">
      <c r="H11578" s="8"/>
      <c r="I11578" s="9"/>
      <c r="J11578" s="9"/>
      <c r="K11578" s="9"/>
      <c r="L11578" s="9"/>
      <c r="V11578" s="16"/>
    </row>
    <row r="11579" spans="8:22" x14ac:dyDescent="0.2">
      <c r="H11579" s="8"/>
      <c r="I11579" s="9"/>
      <c r="J11579" s="9"/>
      <c r="K11579" s="9"/>
      <c r="L11579" s="9"/>
      <c r="V11579" s="16"/>
    </row>
    <row r="11580" spans="8:22" x14ac:dyDescent="0.2">
      <c r="H11580" s="8"/>
      <c r="I11580" s="9"/>
      <c r="J11580" s="9"/>
      <c r="K11580" s="9"/>
      <c r="L11580" s="9"/>
      <c r="V11580" s="16"/>
    </row>
    <row r="11581" spans="8:22" x14ac:dyDescent="0.2">
      <c r="H11581" s="8"/>
      <c r="I11581" s="9"/>
      <c r="J11581" s="9"/>
      <c r="K11581" s="9"/>
      <c r="L11581" s="9"/>
      <c r="V11581" s="16"/>
    </row>
    <row r="11582" spans="8:22" x14ac:dyDescent="0.2">
      <c r="H11582" s="8"/>
      <c r="I11582" s="9"/>
      <c r="J11582" s="9"/>
      <c r="K11582" s="9"/>
      <c r="L11582" s="9"/>
      <c r="V11582" s="16"/>
    </row>
    <row r="11583" spans="8:22" x14ac:dyDescent="0.2">
      <c r="H11583" s="8"/>
      <c r="I11583" s="9"/>
      <c r="J11583" s="9"/>
      <c r="K11583" s="9"/>
      <c r="L11583" s="9"/>
      <c r="V11583" s="16"/>
    </row>
    <row r="11584" spans="8:22" x14ac:dyDescent="0.2">
      <c r="H11584" s="8"/>
      <c r="I11584" s="9"/>
      <c r="J11584" s="9"/>
      <c r="K11584" s="9"/>
      <c r="L11584" s="9"/>
      <c r="V11584" s="16"/>
    </row>
    <row r="11585" spans="8:22" x14ac:dyDescent="0.2">
      <c r="H11585" s="8"/>
      <c r="I11585" s="9"/>
      <c r="J11585" s="9"/>
      <c r="K11585" s="9"/>
      <c r="L11585" s="9"/>
      <c r="V11585" s="16"/>
    </row>
    <row r="11586" spans="8:22" x14ac:dyDescent="0.2">
      <c r="H11586" s="8"/>
      <c r="I11586" s="9"/>
      <c r="J11586" s="9"/>
      <c r="K11586" s="9"/>
      <c r="L11586" s="9"/>
      <c r="V11586" s="16"/>
    </row>
    <row r="11587" spans="8:22" x14ac:dyDescent="0.2">
      <c r="H11587" s="8"/>
      <c r="I11587" s="9"/>
      <c r="J11587" s="9"/>
      <c r="K11587" s="9"/>
      <c r="L11587" s="9"/>
      <c r="V11587" s="16"/>
    </row>
    <row r="11588" spans="8:22" x14ac:dyDescent="0.2">
      <c r="H11588" s="8"/>
      <c r="I11588" s="9"/>
      <c r="J11588" s="9"/>
      <c r="K11588" s="9"/>
      <c r="L11588" s="9"/>
      <c r="V11588" s="16"/>
    </row>
    <row r="11589" spans="8:22" x14ac:dyDescent="0.2">
      <c r="H11589" s="8"/>
      <c r="I11589" s="9"/>
      <c r="J11589" s="9"/>
      <c r="K11589" s="9"/>
      <c r="L11589" s="9"/>
      <c r="V11589" s="16"/>
    </row>
    <row r="11590" spans="8:22" x14ac:dyDescent="0.2">
      <c r="H11590" s="8"/>
      <c r="I11590" s="9"/>
      <c r="J11590" s="9"/>
      <c r="K11590" s="9"/>
      <c r="L11590" s="9"/>
      <c r="V11590" s="16"/>
    </row>
    <row r="11591" spans="8:22" x14ac:dyDescent="0.2">
      <c r="H11591" s="8"/>
      <c r="I11591" s="9"/>
      <c r="J11591" s="9"/>
      <c r="K11591" s="9"/>
      <c r="L11591" s="9"/>
      <c r="V11591" s="16"/>
    </row>
    <row r="11592" spans="8:22" x14ac:dyDescent="0.2">
      <c r="H11592" s="8"/>
      <c r="I11592" s="9"/>
      <c r="J11592" s="9"/>
      <c r="K11592" s="9"/>
      <c r="L11592" s="9"/>
      <c r="V11592" s="16"/>
    </row>
    <row r="11593" spans="8:22" x14ac:dyDescent="0.2">
      <c r="H11593" s="8"/>
      <c r="I11593" s="9"/>
      <c r="J11593" s="9"/>
      <c r="K11593" s="9"/>
      <c r="L11593" s="9"/>
      <c r="V11593" s="16"/>
    </row>
    <row r="11594" spans="8:22" x14ac:dyDescent="0.2">
      <c r="H11594" s="8"/>
      <c r="I11594" s="9"/>
      <c r="J11594" s="9"/>
      <c r="K11594" s="9"/>
      <c r="L11594" s="9"/>
      <c r="V11594" s="16"/>
    </row>
    <row r="11595" spans="8:22" x14ac:dyDescent="0.2">
      <c r="H11595" s="8"/>
      <c r="I11595" s="9"/>
      <c r="J11595" s="9"/>
      <c r="K11595" s="9"/>
      <c r="L11595" s="9"/>
      <c r="V11595" s="16"/>
    </row>
    <row r="11596" spans="8:22" x14ac:dyDescent="0.2">
      <c r="H11596" s="8"/>
      <c r="I11596" s="9"/>
      <c r="J11596" s="9"/>
      <c r="K11596" s="9"/>
      <c r="L11596" s="9"/>
      <c r="V11596" s="16"/>
    </row>
    <row r="11597" spans="8:22" x14ac:dyDescent="0.2">
      <c r="H11597" s="8"/>
      <c r="I11597" s="9"/>
      <c r="J11597" s="9"/>
      <c r="K11597" s="9"/>
      <c r="L11597" s="9"/>
      <c r="V11597" s="16"/>
    </row>
    <row r="11598" spans="8:22" x14ac:dyDescent="0.2">
      <c r="H11598" s="8"/>
      <c r="I11598" s="9"/>
      <c r="J11598" s="9"/>
      <c r="K11598" s="9"/>
      <c r="L11598" s="9"/>
      <c r="V11598" s="16"/>
    </row>
    <row r="11599" spans="8:22" x14ac:dyDescent="0.2">
      <c r="H11599" s="8"/>
      <c r="I11599" s="9"/>
      <c r="J11599" s="9"/>
      <c r="K11599" s="9"/>
      <c r="L11599" s="9"/>
      <c r="V11599" s="16"/>
    </row>
    <row r="11600" spans="8:22" x14ac:dyDescent="0.2">
      <c r="H11600" s="8"/>
      <c r="I11600" s="9"/>
      <c r="J11600" s="9"/>
      <c r="K11600" s="9"/>
      <c r="L11600" s="9"/>
      <c r="V11600" s="16"/>
    </row>
    <row r="11601" spans="8:22" x14ac:dyDescent="0.2">
      <c r="H11601" s="8"/>
      <c r="I11601" s="9"/>
      <c r="J11601" s="9"/>
      <c r="K11601" s="9"/>
      <c r="L11601" s="9"/>
      <c r="V11601" s="16"/>
    </row>
    <row r="11602" spans="8:22" x14ac:dyDescent="0.2">
      <c r="H11602" s="8"/>
      <c r="I11602" s="9"/>
      <c r="J11602" s="9"/>
      <c r="K11602" s="9"/>
      <c r="L11602" s="9"/>
      <c r="V11602" s="16"/>
    </row>
    <row r="11603" spans="8:22" x14ac:dyDescent="0.2">
      <c r="H11603" s="8"/>
      <c r="I11603" s="9"/>
      <c r="J11603" s="9"/>
      <c r="K11603" s="9"/>
      <c r="L11603" s="9"/>
      <c r="V11603" s="16"/>
    </row>
    <row r="11604" spans="8:22" x14ac:dyDescent="0.2">
      <c r="H11604" s="8"/>
      <c r="I11604" s="9"/>
      <c r="J11604" s="9"/>
      <c r="K11604" s="9"/>
      <c r="L11604" s="9"/>
      <c r="V11604" s="16"/>
    </row>
    <row r="11605" spans="8:22" x14ac:dyDescent="0.2">
      <c r="H11605" s="8"/>
      <c r="I11605" s="9"/>
      <c r="J11605" s="9"/>
      <c r="K11605" s="9"/>
      <c r="L11605" s="9"/>
      <c r="V11605" s="16"/>
    </row>
    <row r="11606" spans="8:22" x14ac:dyDescent="0.2">
      <c r="H11606" s="8"/>
      <c r="I11606" s="9"/>
      <c r="J11606" s="9"/>
      <c r="K11606" s="9"/>
      <c r="L11606" s="9"/>
      <c r="V11606" s="16"/>
    </row>
    <row r="11607" spans="8:22" x14ac:dyDescent="0.2">
      <c r="H11607" s="8"/>
      <c r="I11607" s="9"/>
      <c r="J11607" s="9"/>
      <c r="K11607" s="9"/>
      <c r="L11607" s="9"/>
      <c r="V11607" s="16"/>
    </row>
    <row r="11608" spans="8:22" x14ac:dyDescent="0.2">
      <c r="H11608" s="8"/>
      <c r="I11608" s="9"/>
      <c r="J11608" s="9"/>
      <c r="K11608" s="9"/>
      <c r="L11608" s="9"/>
      <c r="V11608" s="16"/>
    </row>
    <row r="11609" spans="8:22" x14ac:dyDescent="0.2">
      <c r="H11609" s="8"/>
      <c r="I11609" s="9"/>
      <c r="J11609" s="9"/>
      <c r="K11609" s="9"/>
      <c r="L11609" s="9"/>
      <c r="V11609" s="16"/>
    </row>
    <row r="11610" spans="8:22" x14ac:dyDescent="0.2">
      <c r="H11610" s="8"/>
      <c r="I11610" s="9"/>
      <c r="J11610" s="9"/>
      <c r="K11610" s="9"/>
      <c r="L11610" s="9"/>
      <c r="V11610" s="16"/>
    </row>
    <row r="11611" spans="8:22" x14ac:dyDescent="0.2">
      <c r="H11611" s="8"/>
      <c r="I11611" s="9"/>
      <c r="J11611" s="9"/>
      <c r="K11611" s="9"/>
      <c r="L11611" s="9"/>
      <c r="V11611" s="16"/>
    </row>
    <row r="11612" spans="8:22" x14ac:dyDescent="0.2">
      <c r="H11612" s="8"/>
      <c r="I11612" s="9"/>
      <c r="J11612" s="9"/>
      <c r="K11612" s="9"/>
      <c r="L11612" s="9"/>
      <c r="V11612" s="16"/>
    </row>
    <row r="11613" spans="8:22" x14ac:dyDescent="0.2">
      <c r="H11613" s="8"/>
      <c r="I11613" s="9"/>
      <c r="J11613" s="9"/>
      <c r="K11613" s="9"/>
      <c r="L11613" s="9"/>
      <c r="V11613" s="16"/>
    </row>
    <row r="11614" spans="8:22" x14ac:dyDescent="0.2">
      <c r="H11614" s="8"/>
      <c r="I11614" s="9"/>
      <c r="J11614" s="9"/>
      <c r="K11614" s="9"/>
      <c r="L11614" s="9"/>
      <c r="V11614" s="16"/>
    </row>
    <row r="11615" spans="8:22" x14ac:dyDescent="0.2">
      <c r="H11615" s="8"/>
      <c r="I11615" s="9"/>
      <c r="J11615" s="9"/>
      <c r="K11615" s="9"/>
      <c r="L11615" s="9"/>
      <c r="V11615" s="16"/>
    </row>
    <row r="11616" spans="8:22" x14ac:dyDescent="0.2">
      <c r="H11616" s="8"/>
      <c r="I11616" s="9"/>
      <c r="J11616" s="9"/>
      <c r="K11616" s="9"/>
      <c r="L11616" s="9"/>
      <c r="V11616" s="16"/>
    </row>
    <row r="11617" spans="8:22" x14ac:dyDescent="0.2">
      <c r="H11617" s="8"/>
      <c r="I11617" s="9"/>
      <c r="J11617" s="9"/>
      <c r="K11617" s="9"/>
      <c r="L11617" s="9"/>
      <c r="V11617" s="16"/>
    </row>
    <row r="11618" spans="8:22" x14ac:dyDescent="0.2">
      <c r="H11618" s="8"/>
      <c r="I11618" s="9"/>
      <c r="J11618" s="9"/>
      <c r="K11618" s="9"/>
      <c r="L11618" s="9"/>
      <c r="V11618" s="16"/>
    </row>
    <row r="11619" spans="8:22" x14ac:dyDescent="0.2">
      <c r="H11619" s="8"/>
      <c r="I11619" s="9"/>
      <c r="J11619" s="9"/>
      <c r="K11619" s="9"/>
      <c r="L11619" s="9"/>
      <c r="V11619" s="16"/>
    </row>
    <row r="11620" spans="8:22" x14ac:dyDescent="0.2">
      <c r="H11620" s="8"/>
      <c r="I11620" s="9"/>
      <c r="J11620" s="9"/>
      <c r="K11620" s="9"/>
      <c r="L11620" s="9"/>
      <c r="V11620" s="16"/>
    </row>
    <row r="11621" spans="8:22" x14ac:dyDescent="0.2">
      <c r="H11621" s="8"/>
      <c r="I11621" s="9"/>
      <c r="J11621" s="9"/>
      <c r="K11621" s="9"/>
      <c r="L11621" s="9"/>
      <c r="V11621" s="16"/>
    </row>
    <row r="11622" spans="8:22" x14ac:dyDescent="0.2">
      <c r="H11622" s="8"/>
      <c r="I11622" s="9"/>
      <c r="J11622" s="9"/>
      <c r="K11622" s="9"/>
      <c r="L11622" s="9"/>
      <c r="V11622" s="16"/>
    </row>
    <row r="11623" spans="8:22" x14ac:dyDescent="0.2">
      <c r="H11623" s="8"/>
      <c r="I11623" s="9"/>
      <c r="J11623" s="9"/>
      <c r="K11623" s="9"/>
      <c r="L11623" s="9"/>
      <c r="V11623" s="16"/>
    </row>
    <row r="11624" spans="8:22" x14ac:dyDescent="0.2">
      <c r="H11624" s="8"/>
      <c r="I11624" s="9"/>
      <c r="J11624" s="9"/>
      <c r="K11624" s="9"/>
      <c r="L11624" s="9"/>
      <c r="V11624" s="16"/>
    </row>
    <row r="11625" spans="8:22" x14ac:dyDescent="0.2">
      <c r="H11625" s="8"/>
      <c r="I11625" s="9"/>
      <c r="J11625" s="9"/>
      <c r="K11625" s="9"/>
      <c r="L11625" s="9"/>
      <c r="V11625" s="16"/>
    </row>
    <row r="11626" spans="8:22" x14ac:dyDescent="0.2">
      <c r="H11626" s="8"/>
      <c r="I11626" s="9"/>
      <c r="J11626" s="9"/>
      <c r="K11626" s="9"/>
      <c r="L11626" s="9"/>
      <c r="V11626" s="16"/>
    </row>
    <row r="11627" spans="8:22" x14ac:dyDescent="0.2">
      <c r="H11627" s="8"/>
      <c r="I11627" s="9"/>
      <c r="J11627" s="9"/>
      <c r="K11627" s="9"/>
      <c r="L11627" s="9"/>
      <c r="V11627" s="16"/>
    </row>
    <row r="11628" spans="8:22" x14ac:dyDescent="0.2">
      <c r="H11628" s="8"/>
      <c r="I11628" s="9"/>
      <c r="J11628" s="9"/>
      <c r="K11628" s="9"/>
      <c r="L11628" s="9"/>
      <c r="V11628" s="16"/>
    </row>
    <row r="11629" spans="8:22" x14ac:dyDescent="0.2">
      <c r="H11629" s="8"/>
      <c r="I11629" s="9"/>
      <c r="J11629" s="9"/>
      <c r="K11629" s="9"/>
      <c r="L11629" s="9"/>
      <c r="V11629" s="16"/>
    </row>
    <row r="11630" spans="8:22" x14ac:dyDescent="0.2">
      <c r="H11630" s="8"/>
      <c r="I11630" s="9"/>
      <c r="J11630" s="9"/>
      <c r="K11630" s="9"/>
      <c r="L11630" s="9"/>
      <c r="V11630" s="16"/>
    </row>
    <row r="11631" spans="8:22" x14ac:dyDescent="0.2">
      <c r="H11631" s="8"/>
      <c r="I11631" s="9"/>
      <c r="J11631" s="9"/>
      <c r="K11631" s="9"/>
      <c r="L11631" s="9"/>
      <c r="V11631" s="16"/>
    </row>
    <row r="11632" spans="8:22" x14ac:dyDescent="0.2">
      <c r="H11632" s="8"/>
      <c r="I11632" s="9"/>
      <c r="J11632" s="9"/>
      <c r="K11632" s="9"/>
      <c r="L11632" s="9"/>
      <c r="V11632" s="16"/>
    </row>
    <row r="11633" spans="8:22" x14ac:dyDescent="0.2">
      <c r="H11633" s="8"/>
      <c r="I11633" s="9"/>
      <c r="J11633" s="9"/>
      <c r="K11633" s="9"/>
      <c r="L11633" s="9"/>
      <c r="V11633" s="16"/>
    </row>
    <row r="11634" spans="8:22" x14ac:dyDescent="0.2">
      <c r="H11634" s="8"/>
      <c r="I11634" s="9"/>
      <c r="J11634" s="9"/>
      <c r="K11634" s="9"/>
      <c r="L11634" s="9"/>
      <c r="V11634" s="16"/>
    </row>
    <row r="11635" spans="8:22" x14ac:dyDescent="0.2">
      <c r="H11635" s="8"/>
      <c r="I11635" s="9"/>
      <c r="J11635" s="9"/>
      <c r="K11635" s="9"/>
      <c r="L11635" s="9"/>
      <c r="V11635" s="16"/>
    </row>
    <row r="11636" spans="8:22" x14ac:dyDescent="0.2">
      <c r="H11636" s="8"/>
      <c r="I11636" s="9"/>
      <c r="J11636" s="9"/>
      <c r="K11636" s="9"/>
      <c r="L11636" s="9"/>
      <c r="V11636" s="16"/>
    </row>
    <row r="11637" spans="8:22" x14ac:dyDescent="0.2">
      <c r="H11637" s="8"/>
      <c r="I11637" s="9"/>
      <c r="J11637" s="9"/>
      <c r="K11637" s="9"/>
      <c r="L11637" s="9"/>
      <c r="V11637" s="16"/>
    </row>
    <row r="11638" spans="8:22" x14ac:dyDescent="0.2">
      <c r="H11638" s="8"/>
      <c r="I11638" s="9"/>
      <c r="J11638" s="9"/>
      <c r="K11638" s="9"/>
      <c r="L11638" s="9"/>
      <c r="V11638" s="16"/>
    </row>
    <row r="11639" spans="8:22" x14ac:dyDescent="0.2">
      <c r="H11639" s="8"/>
      <c r="I11639" s="9"/>
      <c r="J11639" s="9"/>
      <c r="K11639" s="9"/>
      <c r="L11639" s="9"/>
      <c r="V11639" s="16"/>
    </row>
    <row r="11640" spans="8:22" x14ac:dyDescent="0.2">
      <c r="H11640" s="8"/>
      <c r="I11640" s="9"/>
      <c r="J11640" s="9"/>
      <c r="K11640" s="9"/>
      <c r="L11640" s="9"/>
      <c r="V11640" s="16"/>
    </row>
    <row r="11641" spans="8:22" x14ac:dyDescent="0.2">
      <c r="H11641" s="8"/>
      <c r="I11641" s="9"/>
      <c r="J11641" s="9"/>
      <c r="K11641" s="9"/>
      <c r="L11641" s="9"/>
      <c r="V11641" s="16"/>
    </row>
    <row r="11642" spans="8:22" x14ac:dyDescent="0.2">
      <c r="H11642" s="8"/>
      <c r="I11642" s="9"/>
      <c r="J11642" s="9"/>
      <c r="K11642" s="9"/>
      <c r="L11642" s="9"/>
      <c r="V11642" s="16"/>
    </row>
    <row r="11643" spans="8:22" x14ac:dyDescent="0.2">
      <c r="H11643" s="8"/>
      <c r="I11643" s="9"/>
      <c r="J11643" s="9"/>
      <c r="K11643" s="9"/>
      <c r="L11643" s="9"/>
      <c r="V11643" s="16"/>
    </row>
    <row r="11644" spans="8:22" x14ac:dyDescent="0.2">
      <c r="H11644" s="8"/>
      <c r="I11644" s="9"/>
      <c r="J11644" s="9"/>
      <c r="K11644" s="9"/>
      <c r="L11644" s="9"/>
      <c r="V11644" s="16"/>
    </row>
    <row r="11645" spans="8:22" x14ac:dyDescent="0.2">
      <c r="H11645" s="8"/>
      <c r="I11645" s="9"/>
      <c r="J11645" s="9"/>
      <c r="K11645" s="9"/>
      <c r="L11645" s="9"/>
      <c r="V11645" s="16"/>
    </row>
    <row r="11646" spans="8:22" x14ac:dyDescent="0.2">
      <c r="H11646" s="8"/>
      <c r="I11646" s="9"/>
      <c r="J11646" s="9"/>
      <c r="K11646" s="9"/>
      <c r="L11646" s="9"/>
      <c r="V11646" s="16"/>
    </row>
    <row r="11647" spans="8:22" x14ac:dyDescent="0.2">
      <c r="H11647" s="8"/>
      <c r="I11647" s="9"/>
      <c r="J11647" s="9"/>
      <c r="K11647" s="9"/>
      <c r="L11647" s="9"/>
      <c r="V11647" s="16"/>
    </row>
    <row r="11648" spans="8:22" x14ac:dyDescent="0.2">
      <c r="H11648" s="8"/>
      <c r="I11648" s="9"/>
      <c r="J11648" s="9"/>
      <c r="K11648" s="9"/>
      <c r="L11648" s="9"/>
      <c r="V11648" s="16"/>
    </row>
    <row r="11649" spans="8:22" x14ac:dyDescent="0.2">
      <c r="H11649" s="8"/>
      <c r="I11649" s="9"/>
      <c r="J11649" s="9"/>
      <c r="K11649" s="9"/>
      <c r="L11649" s="9"/>
      <c r="V11649" s="16"/>
    </row>
    <row r="11650" spans="8:22" x14ac:dyDescent="0.2">
      <c r="H11650" s="8"/>
      <c r="I11650" s="9"/>
      <c r="J11650" s="9"/>
      <c r="K11650" s="9"/>
      <c r="L11650" s="9"/>
      <c r="V11650" s="16"/>
    </row>
    <row r="11651" spans="8:22" x14ac:dyDescent="0.2">
      <c r="H11651" s="8"/>
      <c r="I11651" s="9"/>
      <c r="J11651" s="9"/>
      <c r="K11651" s="9"/>
      <c r="L11651" s="9"/>
      <c r="V11651" s="16"/>
    </row>
    <row r="11652" spans="8:22" x14ac:dyDescent="0.2">
      <c r="H11652" s="8"/>
      <c r="I11652" s="9"/>
      <c r="J11652" s="9"/>
      <c r="K11652" s="9"/>
      <c r="L11652" s="9"/>
      <c r="V11652" s="16"/>
    </row>
    <row r="11653" spans="8:22" x14ac:dyDescent="0.2">
      <c r="H11653" s="8"/>
      <c r="I11653" s="9"/>
      <c r="J11653" s="9"/>
      <c r="K11653" s="9"/>
      <c r="L11653" s="9"/>
      <c r="V11653" s="16"/>
    </row>
    <row r="11654" spans="8:22" x14ac:dyDescent="0.2">
      <c r="H11654" s="8"/>
      <c r="I11654" s="9"/>
      <c r="J11654" s="9"/>
      <c r="K11654" s="9"/>
      <c r="L11654" s="9"/>
      <c r="V11654" s="16"/>
    </row>
    <row r="11655" spans="8:22" x14ac:dyDescent="0.2">
      <c r="H11655" s="8"/>
      <c r="I11655" s="9"/>
      <c r="J11655" s="9"/>
      <c r="K11655" s="9"/>
      <c r="L11655" s="9"/>
      <c r="V11655" s="16"/>
    </row>
    <row r="11656" spans="8:22" x14ac:dyDescent="0.2">
      <c r="H11656" s="8"/>
      <c r="I11656" s="9"/>
      <c r="J11656" s="9"/>
      <c r="K11656" s="9"/>
      <c r="L11656" s="9"/>
      <c r="V11656" s="16"/>
    </row>
    <row r="11657" spans="8:22" x14ac:dyDescent="0.2">
      <c r="H11657" s="8"/>
      <c r="I11657" s="9"/>
      <c r="J11657" s="9"/>
      <c r="K11657" s="9"/>
      <c r="L11657" s="9"/>
      <c r="V11657" s="16"/>
    </row>
    <row r="11658" spans="8:22" x14ac:dyDescent="0.2">
      <c r="H11658" s="8"/>
      <c r="I11658" s="9"/>
      <c r="J11658" s="9"/>
      <c r="K11658" s="9"/>
      <c r="L11658" s="9"/>
      <c r="V11658" s="16"/>
    </row>
    <row r="11659" spans="8:22" x14ac:dyDescent="0.2">
      <c r="H11659" s="8"/>
      <c r="I11659" s="9"/>
      <c r="J11659" s="9"/>
      <c r="K11659" s="9"/>
      <c r="L11659" s="9"/>
      <c r="V11659" s="16"/>
    </row>
    <row r="11660" spans="8:22" x14ac:dyDescent="0.2">
      <c r="H11660" s="8"/>
      <c r="I11660" s="9"/>
      <c r="J11660" s="9"/>
      <c r="K11660" s="9"/>
      <c r="L11660" s="9"/>
      <c r="V11660" s="16"/>
    </row>
    <row r="11661" spans="8:22" x14ac:dyDescent="0.2">
      <c r="H11661" s="8"/>
      <c r="I11661" s="9"/>
      <c r="J11661" s="9"/>
      <c r="K11661" s="9"/>
      <c r="L11661" s="9"/>
      <c r="V11661" s="16"/>
    </row>
    <row r="11662" spans="8:22" x14ac:dyDescent="0.2">
      <c r="H11662" s="8"/>
      <c r="I11662" s="9"/>
      <c r="J11662" s="9"/>
      <c r="K11662" s="9"/>
      <c r="L11662" s="9"/>
      <c r="V11662" s="16"/>
    </row>
    <row r="11663" spans="8:22" x14ac:dyDescent="0.2">
      <c r="H11663" s="8"/>
      <c r="I11663" s="9"/>
      <c r="J11663" s="9"/>
      <c r="K11663" s="9"/>
      <c r="L11663" s="9"/>
      <c r="V11663" s="16"/>
    </row>
    <row r="11664" spans="8:22" x14ac:dyDescent="0.2">
      <c r="H11664" s="8"/>
      <c r="I11664" s="9"/>
      <c r="J11664" s="9"/>
      <c r="K11664" s="9"/>
      <c r="L11664" s="9"/>
      <c r="V11664" s="16"/>
    </row>
    <row r="11665" spans="8:22" x14ac:dyDescent="0.2">
      <c r="H11665" s="8"/>
      <c r="I11665" s="9"/>
      <c r="J11665" s="9"/>
      <c r="K11665" s="9"/>
      <c r="L11665" s="9"/>
      <c r="V11665" s="16"/>
    </row>
    <row r="11666" spans="8:22" x14ac:dyDescent="0.2">
      <c r="H11666" s="8"/>
      <c r="I11666" s="9"/>
      <c r="J11666" s="9"/>
      <c r="K11666" s="9"/>
      <c r="L11666" s="9"/>
      <c r="V11666" s="16"/>
    </row>
    <row r="11667" spans="8:22" x14ac:dyDescent="0.2">
      <c r="H11667" s="8"/>
      <c r="I11667" s="9"/>
      <c r="J11667" s="9"/>
      <c r="K11667" s="9"/>
      <c r="L11667" s="9"/>
      <c r="V11667" s="16"/>
    </row>
    <row r="11668" spans="8:22" x14ac:dyDescent="0.2">
      <c r="H11668" s="8"/>
      <c r="I11668" s="9"/>
      <c r="J11668" s="9"/>
      <c r="K11668" s="9"/>
      <c r="L11668" s="9"/>
      <c r="V11668" s="16"/>
    </row>
    <row r="11669" spans="8:22" x14ac:dyDescent="0.2">
      <c r="H11669" s="8"/>
      <c r="I11669" s="9"/>
      <c r="J11669" s="9"/>
      <c r="K11669" s="9"/>
      <c r="L11669" s="9"/>
      <c r="V11669" s="16"/>
    </row>
    <row r="11670" spans="8:22" x14ac:dyDescent="0.2">
      <c r="H11670" s="8"/>
      <c r="I11670" s="9"/>
      <c r="J11670" s="9"/>
      <c r="K11670" s="9"/>
      <c r="L11670" s="9"/>
      <c r="V11670" s="16"/>
    </row>
    <row r="11671" spans="8:22" x14ac:dyDescent="0.2">
      <c r="H11671" s="8"/>
      <c r="I11671" s="9"/>
      <c r="J11671" s="9"/>
      <c r="K11671" s="9"/>
      <c r="L11671" s="9"/>
      <c r="V11671" s="16"/>
    </row>
    <row r="11672" spans="8:22" x14ac:dyDescent="0.2">
      <c r="H11672" s="8"/>
      <c r="I11672" s="9"/>
      <c r="J11672" s="9"/>
      <c r="K11672" s="9"/>
      <c r="L11672" s="9"/>
      <c r="V11672" s="16"/>
    </row>
    <row r="11673" spans="8:22" x14ac:dyDescent="0.2">
      <c r="H11673" s="8"/>
      <c r="I11673" s="9"/>
      <c r="J11673" s="9"/>
      <c r="K11673" s="9"/>
      <c r="L11673" s="9"/>
      <c r="V11673" s="16"/>
    </row>
    <row r="11674" spans="8:22" x14ac:dyDescent="0.2">
      <c r="H11674" s="8"/>
      <c r="I11674" s="9"/>
      <c r="J11674" s="9"/>
      <c r="K11674" s="9"/>
      <c r="L11674" s="9"/>
      <c r="V11674" s="16"/>
    </row>
    <row r="11675" spans="8:22" x14ac:dyDescent="0.2">
      <c r="H11675" s="8"/>
      <c r="I11675" s="9"/>
      <c r="J11675" s="9"/>
      <c r="K11675" s="9"/>
      <c r="L11675" s="9"/>
      <c r="V11675" s="16"/>
    </row>
    <row r="11676" spans="8:22" x14ac:dyDescent="0.2">
      <c r="H11676" s="8"/>
      <c r="I11676" s="9"/>
      <c r="J11676" s="9"/>
      <c r="K11676" s="9"/>
      <c r="L11676" s="9"/>
      <c r="V11676" s="16"/>
    </row>
    <row r="11677" spans="8:22" x14ac:dyDescent="0.2">
      <c r="H11677" s="8"/>
      <c r="I11677" s="9"/>
      <c r="J11677" s="9"/>
      <c r="K11677" s="9"/>
      <c r="L11677" s="9"/>
      <c r="V11677" s="16"/>
    </row>
    <row r="11678" spans="8:22" x14ac:dyDescent="0.2">
      <c r="H11678" s="8"/>
      <c r="I11678" s="9"/>
      <c r="J11678" s="9"/>
      <c r="K11678" s="9"/>
      <c r="L11678" s="9"/>
      <c r="V11678" s="16"/>
    </row>
    <row r="11679" spans="8:22" x14ac:dyDescent="0.2">
      <c r="H11679" s="8"/>
      <c r="I11679" s="9"/>
      <c r="J11679" s="9"/>
      <c r="K11679" s="9"/>
      <c r="L11679" s="9"/>
      <c r="V11679" s="16"/>
    </row>
    <row r="11680" spans="8:22" x14ac:dyDescent="0.2">
      <c r="H11680" s="8"/>
      <c r="I11680" s="9"/>
      <c r="J11680" s="9"/>
      <c r="K11680" s="9"/>
      <c r="L11680" s="9"/>
      <c r="V11680" s="16"/>
    </row>
    <row r="11681" spans="8:22" x14ac:dyDescent="0.2">
      <c r="H11681" s="8"/>
      <c r="I11681" s="9"/>
      <c r="J11681" s="9"/>
      <c r="K11681" s="9"/>
      <c r="L11681" s="9"/>
      <c r="V11681" s="16"/>
    </row>
    <row r="11682" spans="8:22" x14ac:dyDescent="0.2">
      <c r="H11682" s="8"/>
      <c r="I11682" s="9"/>
      <c r="J11682" s="9"/>
      <c r="K11682" s="9"/>
      <c r="L11682" s="9"/>
      <c r="V11682" s="16"/>
    </row>
    <row r="11683" spans="8:22" x14ac:dyDescent="0.2">
      <c r="H11683" s="8"/>
      <c r="I11683" s="9"/>
      <c r="J11683" s="9"/>
      <c r="K11683" s="9"/>
      <c r="L11683" s="9"/>
      <c r="V11683" s="16"/>
    </row>
    <row r="11684" spans="8:22" x14ac:dyDescent="0.2">
      <c r="H11684" s="8"/>
      <c r="I11684" s="9"/>
      <c r="J11684" s="9"/>
      <c r="K11684" s="9"/>
      <c r="L11684" s="9"/>
      <c r="V11684" s="16"/>
    </row>
    <row r="11685" spans="8:22" x14ac:dyDescent="0.2">
      <c r="H11685" s="8"/>
      <c r="I11685" s="9"/>
      <c r="J11685" s="9"/>
      <c r="K11685" s="9"/>
      <c r="L11685" s="9"/>
      <c r="V11685" s="16"/>
    </row>
    <row r="11686" spans="8:22" x14ac:dyDescent="0.2">
      <c r="H11686" s="8"/>
      <c r="I11686" s="9"/>
      <c r="J11686" s="9"/>
      <c r="K11686" s="9"/>
      <c r="L11686" s="9"/>
      <c r="V11686" s="16"/>
    </row>
    <row r="11687" spans="8:22" x14ac:dyDescent="0.2">
      <c r="H11687" s="8"/>
      <c r="I11687" s="9"/>
      <c r="J11687" s="9"/>
      <c r="K11687" s="9"/>
      <c r="L11687" s="9"/>
      <c r="V11687" s="16"/>
    </row>
    <row r="11688" spans="8:22" x14ac:dyDescent="0.2">
      <c r="H11688" s="8"/>
      <c r="I11688" s="9"/>
      <c r="J11688" s="9"/>
      <c r="K11688" s="9"/>
      <c r="L11688" s="9"/>
      <c r="V11688" s="16"/>
    </row>
    <row r="11689" spans="8:22" x14ac:dyDescent="0.2">
      <c r="H11689" s="8"/>
      <c r="I11689" s="9"/>
      <c r="J11689" s="9"/>
      <c r="K11689" s="9"/>
      <c r="L11689" s="9"/>
      <c r="V11689" s="16"/>
    </row>
    <row r="11690" spans="8:22" x14ac:dyDescent="0.2">
      <c r="H11690" s="8"/>
      <c r="I11690" s="9"/>
      <c r="J11690" s="9"/>
      <c r="K11690" s="9"/>
      <c r="L11690" s="9"/>
      <c r="V11690" s="16"/>
    </row>
    <row r="11691" spans="8:22" x14ac:dyDescent="0.2">
      <c r="H11691" s="8"/>
      <c r="I11691" s="9"/>
      <c r="J11691" s="9"/>
      <c r="K11691" s="9"/>
      <c r="L11691" s="9"/>
      <c r="V11691" s="16"/>
    </row>
    <row r="11692" spans="8:22" x14ac:dyDescent="0.2">
      <c r="H11692" s="8"/>
      <c r="I11692" s="9"/>
      <c r="J11692" s="9"/>
      <c r="K11692" s="9"/>
      <c r="L11692" s="9"/>
      <c r="V11692" s="16"/>
    </row>
    <row r="11693" spans="8:22" x14ac:dyDescent="0.2">
      <c r="H11693" s="8"/>
      <c r="I11693" s="9"/>
      <c r="J11693" s="9"/>
      <c r="K11693" s="9"/>
      <c r="L11693" s="9"/>
      <c r="V11693" s="16"/>
    </row>
    <row r="11694" spans="8:22" x14ac:dyDescent="0.2">
      <c r="H11694" s="8"/>
      <c r="I11694" s="9"/>
      <c r="J11694" s="9"/>
      <c r="K11694" s="9"/>
      <c r="L11694" s="9"/>
      <c r="V11694" s="16"/>
    </row>
    <row r="11695" spans="8:22" x14ac:dyDescent="0.2">
      <c r="H11695" s="8"/>
      <c r="I11695" s="9"/>
      <c r="J11695" s="9"/>
      <c r="K11695" s="9"/>
      <c r="L11695" s="9"/>
      <c r="V11695" s="16"/>
    </row>
    <row r="11696" spans="8:22" x14ac:dyDescent="0.2">
      <c r="H11696" s="8"/>
      <c r="I11696" s="9"/>
      <c r="J11696" s="9"/>
      <c r="K11696" s="9"/>
      <c r="L11696" s="9"/>
      <c r="V11696" s="16"/>
    </row>
    <row r="11697" spans="8:22" x14ac:dyDescent="0.2">
      <c r="H11697" s="8"/>
      <c r="I11697" s="9"/>
      <c r="J11697" s="9"/>
      <c r="K11697" s="9"/>
      <c r="L11697" s="9"/>
      <c r="V11697" s="16"/>
    </row>
    <row r="11698" spans="8:22" x14ac:dyDescent="0.2">
      <c r="H11698" s="8"/>
      <c r="I11698" s="9"/>
      <c r="J11698" s="9"/>
      <c r="K11698" s="9"/>
      <c r="L11698" s="9"/>
      <c r="V11698" s="16"/>
    </row>
    <row r="11699" spans="8:22" x14ac:dyDescent="0.2">
      <c r="H11699" s="8"/>
      <c r="I11699" s="9"/>
      <c r="J11699" s="9"/>
      <c r="K11699" s="9"/>
      <c r="L11699" s="9"/>
      <c r="V11699" s="16"/>
    </row>
    <row r="11700" spans="8:22" x14ac:dyDescent="0.2">
      <c r="H11700" s="8"/>
      <c r="I11700" s="9"/>
      <c r="J11700" s="9"/>
      <c r="K11700" s="9"/>
      <c r="L11700" s="9"/>
      <c r="V11700" s="16"/>
    </row>
    <row r="11701" spans="8:22" x14ac:dyDescent="0.2">
      <c r="H11701" s="8"/>
      <c r="I11701" s="9"/>
      <c r="J11701" s="9"/>
      <c r="K11701" s="9"/>
      <c r="L11701" s="9"/>
      <c r="V11701" s="16"/>
    </row>
    <row r="11702" spans="8:22" x14ac:dyDescent="0.2">
      <c r="H11702" s="8"/>
      <c r="I11702" s="9"/>
      <c r="J11702" s="9"/>
      <c r="K11702" s="9"/>
      <c r="L11702" s="9"/>
      <c r="V11702" s="16"/>
    </row>
    <row r="11703" spans="8:22" x14ac:dyDescent="0.2">
      <c r="H11703" s="8"/>
      <c r="I11703" s="9"/>
      <c r="J11703" s="9"/>
      <c r="K11703" s="9"/>
      <c r="L11703" s="9"/>
      <c r="V11703" s="16"/>
    </row>
    <row r="11704" spans="8:22" x14ac:dyDescent="0.2">
      <c r="H11704" s="8"/>
      <c r="I11704" s="9"/>
      <c r="J11704" s="9"/>
      <c r="K11704" s="9"/>
      <c r="L11704" s="9"/>
      <c r="V11704" s="16"/>
    </row>
    <row r="11705" spans="8:22" x14ac:dyDescent="0.2">
      <c r="H11705" s="8"/>
      <c r="I11705" s="9"/>
      <c r="J11705" s="9"/>
      <c r="K11705" s="9"/>
      <c r="L11705" s="9"/>
      <c r="V11705" s="16"/>
    </row>
    <row r="11706" spans="8:22" x14ac:dyDescent="0.2">
      <c r="H11706" s="8"/>
      <c r="I11706" s="9"/>
      <c r="J11706" s="9"/>
      <c r="K11706" s="9"/>
      <c r="L11706" s="9"/>
      <c r="V11706" s="16"/>
    </row>
    <row r="11707" spans="8:22" x14ac:dyDescent="0.2">
      <c r="H11707" s="8"/>
      <c r="I11707" s="9"/>
      <c r="J11707" s="9"/>
      <c r="K11707" s="9"/>
      <c r="L11707" s="9"/>
      <c r="V11707" s="16"/>
    </row>
    <row r="11708" spans="8:22" x14ac:dyDescent="0.2">
      <c r="H11708" s="8"/>
      <c r="I11708" s="9"/>
      <c r="J11708" s="9"/>
      <c r="K11708" s="9"/>
      <c r="L11708" s="9"/>
      <c r="V11708" s="16"/>
    </row>
    <row r="11709" spans="8:22" x14ac:dyDescent="0.2">
      <c r="H11709" s="8"/>
      <c r="I11709" s="9"/>
      <c r="J11709" s="9"/>
      <c r="K11709" s="9"/>
      <c r="L11709" s="9"/>
      <c r="V11709" s="16"/>
    </row>
    <row r="11710" spans="8:22" x14ac:dyDescent="0.2">
      <c r="H11710" s="8"/>
      <c r="I11710" s="9"/>
      <c r="J11710" s="9"/>
      <c r="K11710" s="9"/>
      <c r="L11710" s="9"/>
      <c r="V11710" s="16"/>
    </row>
    <row r="11711" spans="8:22" x14ac:dyDescent="0.2">
      <c r="H11711" s="8"/>
      <c r="I11711" s="9"/>
      <c r="J11711" s="9"/>
      <c r="K11711" s="9"/>
      <c r="L11711" s="9"/>
      <c r="V11711" s="16"/>
    </row>
    <row r="11712" spans="8:22" x14ac:dyDescent="0.2">
      <c r="H11712" s="8"/>
      <c r="I11712" s="9"/>
      <c r="J11712" s="9"/>
      <c r="K11712" s="9"/>
      <c r="L11712" s="9"/>
      <c r="V11712" s="16"/>
    </row>
    <row r="11713" spans="8:22" x14ac:dyDescent="0.2">
      <c r="H11713" s="8"/>
      <c r="I11713" s="9"/>
      <c r="J11713" s="9"/>
      <c r="K11713" s="9"/>
      <c r="L11713" s="9"/>
      <c r="V11713" s="16"/>
    </row>
    <row r="11714" spans="8:22" x14ac:dyDescent="0.2">
      <c r="H11714" s="8"/>
      <c r="I11714" s="9"/>
      <c r="J11714" s="9"/>
      <c r="K11714" s="9"/>
      <c r="L11714" s="9"/>
      <c r="V11714" s="16"/>
    </row>
    <row r="11715" spans="8:22" x14ac:dyDescent="0.2">
      <c r="H11715" s="8"/>
      <c r="I11715" s="9"/>
      <c r="J11715" s="9"/>
      <c r="K11715" s="9"/>
      <c r="L11715" s="9"/>
      <c r="V11715" s="16"/>
    </row>
    <row r="11716" spans="8:22" x14ac:dyDescent="0.2">
      <c r="H11716" s="8"/>
      <c r="I11716" s="9"/>
      <c r="J11716" s="9"/>
      <c r="K11716" s="9"/>
      <c r="L11716" s="9"/>
      <c r="V11716" s="16"/>
    </row>
    <row r="11717" spans="8:22" x14ac:dyDescent="0.2">
      <c r="H11717" s="8"/>
      <c r="I11717" s="9"/>
      <c r="J11717" s="9"/>
      <c r="K11717" s="9"/>
      <c r="L11717" s="9"/>
      <c r="V11717" s="16"/>
    </row>
    <row r="11718" spans="8:22" x14ac:dyDescent="0.2">
      <c r="H11718" s="8"/>
      <c r="I11718" s="9"/>
      <c r="J11718" s="9"/>
      <c r="K11718" s="9"/>
      <c r="L11718" s="9"/>
      <c r="V11718" s="16"/>
    </row>
    <row r="11719" spans="8:22" x14ac:dyDescent="0.2">
      <c r="H11719" s="8"/>
      <c r="I11719" s="9"/>
      <c r="J11719" s="9"/>
      <c r="K11719" s="9"/>
      <c r="L11719" s="9"/>
      <c r="V11719" s="16"/>
    </row>
    <row r="11720" spans="8:22" x14ac:dyDescent="0.2">
      <c r="H11720" s="8"/>
      <c r="I11720" s="9"/>
      <c r="J11720" s="9"/>
      <c r="K11720" s="9"/>
      <c r="L11720" s="9"/>
      <c r="V11720" s="16"/>
    </row>
    <row r="11721" spans="8:22" x14ac:dyDescent="0.2">
      <c r="H11721" s="8"/>
      <c r="I11721" s="9"/>
      <c r="J11721" s="9"/>
      <c r="K11721" s="9"/>
      <c r="L11721" s="9"/>
      <c r="V11721" s="16"/>
    </row>
    <row r="11722" spans="8:22" x14ac:dyDescent="0.2">
      <c r="H11722" s="8"/>
      <c r="I11722" s="9"/>
      <c r="J11722" s="9"/>
      <c r="K11722" s="9"/>
      <c r="L11722" s="9"/>
      <c r="V11722" s="16"/>
    </row>
    <row r="11723" spans="8:22" x14ac:dyDescent="0.2">
      <c r="H11723" s="8"/>
      <c r="I11723" s="9"/>
      <c r="J11723" s="9"/>
      <c r="K11723" s="9"/>
      <c r="L11723" s="9"/>
      <c r="V11723" s="16"/>
    </row>
    <row r="11724" spans="8:22" x14ac:dyDescent="0.2">
      <c r="H11724" s="8"/>
      <c r="I11724" s="9"/>
      <c r="J11724" s="9"/>
      <c r="K11724" s="9"/>
      <c r="L11724" s="9"/>
      <c r="V11724" s="16"/>
    </row>
    <row r="11725" spans="8:22" x14ac:dyDescent="0.2">
      <c r="H11725" s="8"/>
      <c r="I11725" s="9"/>
      <c r="J11725" s="9"/>
      <c r="K11725" s="9"/>
      <c r="L11725" s="9"/>
      <c r="V11725" s="16"/>
    </row>
    <row r="11726" spans="8:22" x14ac:dyDescent="0.2">
      <c r="H11726" s="8"/>
      <c r="I11726" s="9"/>
      <c r="J11726" s="9"/>
      <c r="K11726" s="9"/>
      <c r="L11726" s="9"/>
      <c r="V11726" s="16"/>
    </row>
    <row r="11727" spans="8:22" x14ac:dyDescent="0.2">
      <c r="H11727" s="8"/>
      <c r="I11727" s="9"/>
      <c r="J11727" s="9"/>
      <c r="K11727" s="9"/>
      <c r="L11727" s="9"/>
      <c r="V11727" s="16"/>
    </row>
    <row r="11728" spans="8:22" x14ac:dyDescent="0.2">
      <c r="H11728" s="8"/>
      <c r="I11728" s="9"/>
      <c r="J11728" s="9"/>
      <c r="K11728" s="9"/>
      <c r="L11728" s="9"/>
      <c r="V11728" s="16"/>
    </row>
    <row r="11729" spans="8:22" x14ac:dyDescent="0.2">
      <c r="H11729" s="8"/>
      <c r="I11729" s="9"/>
      <c r="J11729" s="9"/>
      <c r="K11729" s="9"/>
      <c r="L11729" s="9"/>
      <c r="V11729" s="16"/>
    </row>
    <row r="11730" spans="8:22" x14ac:dyDescent="0.2">
      <c r="H11730" s="8"/>
      <c r="I11730" s="9"/>
      <c r="J11730" s="9"/>
      <c r="K11730" s="9"/>
      <c r="L11730" s="9"/>
      <c r="V11730" s="16"/>
    </row>
    <row r="11731" spans="8:22" x14ac:dyDescent="0.2">
      <c r="H11731" s="8"/>
      <c r="I11731" s="9"/>
      <c r="J11731" s="9"/>
      <c r="K11731" s="9"/>
      <c r="L11731" s="9"/>
      <c r="V11731" s="16"/>
    </row>
    <row r="11732" spans="8:22" x14ac:dyDescent="0.2">
      <c r="H11732" s="8"/>
      <c r="I11732" s="9"/>
      <c r="J11732" s="9"/>
      <c r="K11732" s="9"/>
      <c r="L11732" s="9"/>
      <c r="V11732" s="16"/>
    </row>
    <row r="11733" spans="8:22" x14ac:dyDescent="0.2">
      <c r="H11733" s="8"/>
      <c r="I11733" s="9"/>
      <c r="J11733" s="9"/>
      <c r="K11733" s="9"/>
      <c r="L11733" s="9"/>
      <c r="V11733" s="16"/>
    </row>
    <row r="11734" spans="8:22" x14ac:dyDescent="0.2">
      <c r="H11734" s="8"/>
      <c r="I11734" s="9"/>
      <c r="J11734" s="9"/>
      <c r="K11734" s="9"/>
      <c r="L11734" s="9"/>
      <c r="V11734" s="16"/>
    </row>
    <row r="11735" spans="8:22" x14ac:dyDescent="0.2">
      <c r="H11735" s="8"/>
      <c r="I11735" s="9"/>
      <c r="J11735" s="9"/>
      <c r="K11735" s="9"/>
      <c r="L11735" s="9"/>
      <c r="V11735" s="16"/>
    </row>
    <row r="11736" spans="8:22" x14ac:dyDescent="0.2">
      <c r="H11736" s="8"/>
      <c r="I11736" s="9"/>
      <c r="J11736" s="9"/>
      <c r="K11736" s="9"/>
      <c r="L11736" s="9"/>
      <c r="V11736" s="16"/>
    </row>
    <row r="11737" spans="8:22" x14ac:dyDescent="0.2">
      <c r="H11737" s="8"/>
      <c r="I11737" s="9"/>
      <c r="J11737" s="9"/>
      <c r="K11737" s="9"/>
      <c r="L11737" s="9"/>
      <c r="V11737" s="16"/>
    </row>
    <row r="11738" spans="8:22" x14ac:dyDescent="0.2">
      <c r="H11738" s="8"/>
      <c r="I11738" s="9"/>
      <c r="J11738" s="9"/>
      <c r="K11738" s="9"/>
      <c r="L11738" s="9"/>
      <c r="V11738" s="16"/>
    </row>
    <row r="11739" spans="8:22" x14ac:dyDescent="0.2">
      <c r="H11739" s="8"/>
      <c r="I11739" s="9"/>
      <c r="J11739" s="9"/>
      <c r="K11739" s="9"/>
      <c r="L11739" s="9"/>
      <c r="V11739" s="16"/>
    </row>
    <row r="11740" spans="8:22" x14ac:dyDescent="0.2">
      <c r="H11740" s="8"/>
      <c r="I11740" s="9"/>
      <c r="J11740" s="9"/>
      <c r="K11740" s="9"/>
      <c r="L11740" s="9"/>
      <c r="V11740" s="16"/>
    </row>
    <row r="11741" spans="8:22" x14ac:dyDescent="0.2">
      <c r="H11741" s="8"/>
      <c r="I11741" s="9"/>
      <c r="J11741" s="9"/>
      <c r="K11741" s="9"/>
      <c r="L11741" s="9"/>
      <c r="V11741" s="16"/>
    </row>
    <row r="11742" spans="8:22" x14ac:dyDescent="0.2">
      <c r="H11742" s="8"/>
      <c r="I11742" s="9"/>
      <c r="J11742" s="9"/>
      <c r="K11742" s="9"/>
      <c r="L11742" s="9"/>
      <c r="V11742" s="16"/>
    </row>
    <row r="11743" spans="8:22" x14ac:dyDescent="0.2">
      <c r="H11743" s="8"/>
      <c r="I11743" s="9"/>
      <c r="J11743" s="9"/>
      <c r="K11743" s="9"/>
      <c r="L11743" s="9"/>
      <c r="V11743" s="16"/>
    </row>
    <row r="11744" spans="8:22" x14ac:dyDescent="0.2">
      <c r="H11744" s="8"/>
      <c r="I11744" s="9"/>
      <c r="J11744" s="9"/>
      <c r="K11744" s="9"/>
      <c r="L11744" s="9"/>
      <c r="V11744" s="16"/>
    </row>
    <row r="11745" spans="8:22" x14ac:dyDescent="0.2">
      <c r="H11745" s="8"/>
      <c r="I11745" s="9"/>
      <c r="J11745" s="9"/>
      <c r="K11745" s="9"/>
      <c r="L11745" s="9"/>
      <c r="V11745" s="16"/>
    </row>
    <row r="11746" spans="8:22" x14ac:dyDescent="0.2">
      <c r="H11746" s="8"/>
      <c r="I11746" s="9"/>
      <c r="J11746" s="9"/>
      <c r="K11746" s="9"/>
      <c r="L11746" s="9"/>
      <c r="V11746" s="16"/>
    </row>
    <row r="11747" spans="8:22" x14ac:dyDescent="0.2">
      <c r="H11747" s="8"/>
      <c r="I11747" s="9"/>
      <c r="J11747" s="9"/>
      <c r="K11747" s="9"/>
      <c r="L11747" s="9"/>
      <c r="V11747" s="16"/>
    </row>
    <row r="11748" spans="8:22" x14ac:dyDescent="0.2">
      <c r="H11748" s="8"/>
      <c r="I11748" s="9"/>
      <c r="J11748" s="9"/>
      <c r="K11748" s="9"/>
      <c r="L11748" s="9"/>
      <c r="V11748" s="16"/>
    </row>
    <row r="11749" spans="8:22" x14ac:dyDescent="0.2">
      <c r="H11749" s="8"/>
      <c r="I11749" s="9"/>
      <c r="J11749" s="9"/>
      <c r="K11749" s="9"/>
      <c r="L11749" s="9"/>
      <c r="V11749" s="16"/>
    </row>
    <row r="11750" spans="8:22" x14ac:dyDescent="0.2">
      <c r="H11750" s="8"/>
      <c r="I11750" s="9"/>
      <c r="J11750" s="9"/>
      <c r="K11750" s="9"/>
      <c r="L11750" s="9"/>
      <c r="V11750" s="16"/>
    </row>
    <row r="11751" spans="8:22" x14ac:dyDescent="0.2">
      <c r="H11751" s="8"/>
      <c r="I11751" s="9"/>
      <c r="J11751" s="9"/>
      <c r="K11751" s="9"/>
      <c r="L11751" s="9"/>
      <c r="V11751" s="16"/>
    </row>
    <row r="11752" spans="8:22" x14ac:dyDescent="0.2">
      <c r="H11752" s="8"/>
      <c r="I11752" s="9"/>
      <c r="J11752" s="9"/>
      <c r="K11752" s="9"/>
      <c r="L11752" s="9"/>
      <c r="V11752" s="16"/>
    </row>
    <row r="11753" spans="8:22" x14ac:dyDescent="0.2">
      <c r="H11753" s="8"/>
      <c r="I11753" s="9"/>
      <c r="J11753" s="9"/>
      <c r="K11753" s="9"/>
      <c r="L11753" s="9"/>
      <c r="V11753" s="16"/>
    </row>
    <row r="11754" spans="8:22" x14ac:dyDescent="0.2">
      <c r="H11754" s="8"/>
      <c r="I11754" s="9"/>
      <c r="J11754" s="9"/>
      <c r="K11754" s="9"/>
      <c r="L11754" s="9"/>
      <c r="V11754" s="16"/>
    </row>
    <row r="11755" spans="8:22" x14ac:dyDescent="0.2">
      <c r="H11755" s="8"/>
      <c r="I11755" s="9"/>
      <c r="J11755" s="9"/>
      <c r="K11755" s="9"/>
      <c r="L11755" s="9"/>
      <c r="V11755" s="16"/>
    </row>
    <row r="11756" spans="8:22" x14ac:dyDescent="0.2">
      <c r="H11756" s="8"/>
      <c r="I11756" s="9"/>
      <c r="J11756" s="9"/>
      <c r="K11756" s="9"/>
      <c r="L11756" s="9"/>
      <c r="V11756" s="16"/>
    </row>
    <row r="11757" spans="8:22" x14ac:dyDescent="0.2">
      <c r="H11757" s="8"/>
      <c r="I11757" s="9"/>
      <c r="J11757" s="9"/>
      <c r="K11757" s="9"/>
      <c r="L11757" s="9"/>
      <c r="V11757" s="16"/>
    </row>
    <row r="11758" spans="8:22" x14ac:dyDescent="0.2">
      <c r="H11758" s="8"/>
      <c r="I11758" s="9"/>
      <c r="J11758" s="9"/>
      <c r="K11758" s="9"/>
      <c r="L11758" s="9"/>
      <c r="V11758" s="16"/>
    </row>
    <row r="11759" spans="8:22" x14ac:dyDescent="0.2">
      <c r="H11759" s="8"/>
      <c r="I11759" s="9"/>
      <c r="J11759" s="9"/>
      <c r="K11759" s="9"/>
      <c r="L11759" s="9"/>
      <c r="V11759" s="16"/>
    </row>
    <row r="11760" spans="8:22" x14ac:dyDescent="0.2">
      <c r="H11760" s="8"/>
      <c r="I11760" s="9"/>
      <c r="J11760" s="9"/>
      <c r="K11760" s="9"/>
      <c r="L11760" s="9"/>
      <c r="V11760" s="16"/>
    </row>
    <row r="11761" spans="8:22" x14ac:dyDescent="0.2">
      <c r="H11761" s="8"/>
      <c r="I11761" s="9"/>
      <c r="J11761" s="9"/>
      <c r="K11761" s="9"/>
      <c r="L11761" s="9"/>
      <c r="V11761" s="16"/>
    </row>
    <row r="11762" spans="8:22" x14ac:dyDescent="0.2">
      <c r="H11762" s="8"/>
      <c r="I11762" s="9"/>
      <c r="J11762" s="9"/>
      <c r="K11762" s="9"/>
      <c r="L11762" s="9"/>
      <c r="V11762" s="16"/>
    </row>
    <row r="11763" spans="8:22" x14ac:dyDescent="0.2">
      <c r="H11763" s="8"/>
      <c r="I11763" s="9"/>
      <c r="J11763" s="9"/>
      <c r="K11763" s="9"/>
      <c r="L11763" s="9"/>
      <c r="V11763" s="16"/>
    </row>
    <row r="11764" spans="8:22" x14ac:dyDescent="0.2">
      <c r="H11764" s="8"/>
      <c r="I11764" s="9"/>
      <c r="J11764" s="9"/>
      <c r="K11764" s="9"/>
      <c r="L11764" s="9"/>
      <c r="V11764" s="16"/>
    </row>
    <row r="11765" spans="8:22" x14ac:dyDescent="0.2">
      <c r="H11765" s="8"/>
      <c r="I11765" s="9"/>
      <c r="J11765" s="9"/>
      <c r="K11765" s="9"/>
      <c r="L11765" s="9"/>
      <c r="V11765" s="16"/>
    </row>
    <row r="11766" spans="8:22" x14ac:dyDescent="0.2">
      <c r="H11766" s="8"/>
      <c r="I11766" s="9"/>
      <c r="J11766" s="9"/>
      <c r="K11766" s="9"/>
      <c r="L11766" s="9"/>
      <c r="V11766" s="16"/>
    </row>
    <row r="11767" spans="8:22" x14ac:dyDescent="0.2">
      <c r="H11767" s="8"/>
      <c r="I11767" s="9"/>
      <c r="J11767" s="9"/>
      <c r="K11767" s="9"/>
      <c r="L11767" s="9"/>
      <c r="V11767" s="16"/>
    </row>
    <row r="11768" spans="8:22" x14ac:dyDescent="0.2">
      <c r="H11768" s="8"/>
      <c r="I11768" s="9"/>
      <c r="J11768" s="9"/>
      <c r="K11768" s="9"/>
      <c r="L11768" s="9"/>
      <c r="V11768" s="16"/>
    </row>
    <row r="11769" spans="8:22" x14ac:dyDescent="0.2">
      <c r="H11769" s="8"/>
      <c r="I11769" s="9"/>
      <c r="J11769" s="9"/>
      <c r="K11769" s="9"/>
      <c r="L11769" s="9"/>
      <c r="V11769" s="16"/>
    </row>
    <row r="11770" spans="8:22" x14ac:dyDescent="0.2">
      <c r="H11770" s="8"/>
      <c r="I11770" s="9"/>
      <c r="J11770" s="9"/>
      <c r="K11770" s="9"/>
      <c r="L11770" s="9"/>
      <c r="V11770" s="16"/>
    </row>
    <row r="11771" spans="8:22" x14ac:dyDescent="0.2">
      <c r="H11771" s="8"/>
      <c r="I11771" s="9"/>
      <c r="J11771" s="9"/>
      <c r="K11771" s="9"/>
      <c r="L11771" s="9"/>
      <c r="V11771" s="16"/>
    </row>
    <row r="11772" spans="8:22" x14ac:dyDescent="0.2">
      <c r="H11772" s="8"/>
      <c r="I11772" s="9"/>
      <c r="J11772" s="9"/>
      <c r="K11772" s="9"/>
      <c r="L11772" s="9"/>
      <c r="V11772" s="16"/>
    </row>
    <row r="11773" spans="8:22" x14ac:dyDescent="0.2">
      <c r="H11773" s="8"/>
      <c r="I11773" s="9"/>
      <c r="J11773" s="9"/>
      <c r="K11773" s="9"/>
      <c r="L11773" s="9"/>
      <c r="V11773" s="16"/>
    </row>
    <row r="11774" spans="8:22" x14ac:dyDescent="0.2">
      <c r="H11774" s="8"/>
      <c r="I11774" s="9"/>
      <c r="J11774" s="9"/>
      <c r="K11774" s="9"/>
      <c r="L11774" s="9"/>
      <c r="V11774" s="16"/>
    </row>
    <row r="11775" spans="8:22" x14ac:dyDescent="0.2">
      <c r="H11775" s="8"/>
      <c r="I11775" s="9"/>
      <c r="J11775" s="9"/>
      <c r="K11775" s="9"/>
      <c r="L11775" s="9"/>
      <c r="V11775" s="16"/>
    </row>
    <row r="11776" spans="8:22" x14ac:dyDescent="0.2">
      <c r="H11776" s="8"/>
      <c r="I11776" s="9"/>
      <c r="J11776" s="9"/>
      <c r="K11776" s="9"/>
      <c r="L11776" s="9"/>
      <c r="V11776" s="16"/>
    </row>
    <row r="11777" spans="8:22" x14ac:dyDescent="0.2">
      <c r="H11777" s="8"/>
      <c r="I11777" s="9"/>
      <c r="J11777" s="9"/>
      <c r="K11777" s="9"/>
      <c r="L11777" s="9"/>
      <c r="V11777" s="16"/>
    </row>
    <row r="11778" spans="8:22" x14ac:dyDescent="0.2">
      <c r="H11778" s="8"/>
      <c r="I11778" s="9"/>
      <c r="J11778" s="9"/>
      <c r="K11778" s="9"/>
      <c r="L11778" s="9"/>
      <c r="V11778" s="16"/>
    </row>
    <row r="11779" spans="8:22" x14ac:dyDescent="0.2">
      <c r="H11779" s="8"/>
      <c r="I11779" s="9"/>
      <c r="J11779" s="9"/>
      <c r="K11779" s="9"/>
      <c r="L11779" s="9"/>
      <c r="V11779" s="16"/>
    </row>
    <row r="11780" spans="8:22" x14ac:dyDescent="0.2">
      <c r="H11780" s="8"/>
      <c r="I11780" s="9"/>
      <c r="J11780" s="9"/>
      <c r="K11780" s="9"/>
      <c r="L11780" s="9"/>
      <c r="V11780" s="16"/>
    </row>
    <row r="11781" spans="8:22" x14ac:dyDescent="0.2">
      <c r="H11781" s="8"/>
      <c r="I11781" s="9"/>
      <c r="J11781" s="9"/>
      <c r="K11781" s="9"/>
      <c r="L11781" s="9"/>
      <c r="V11781" s="16"/>
    </row>
    <row r="11782" spans="8:22" x14ac:dyDescent="0.2">
      <c r="H11782" s="8"/>
      <c r="I11782" s="9"/>
      <c r="J11782" s="9"/>
      <c r="K11782" s="9"/>
      <c r="L11782" s="9"/>
      <c r="V11782" s="16"/>
    </row>
    <row r="11783" spans="8:22" x14ac:dyDescent="0.2">
      <c r="H11783" s="8"/>
      <c r="I11783" s="9"/>
      <c r="J11783" s="9"/>
      <c r="K11783" s="9"/>
      <c r="L11783" s="9"/>
      <c r="V11783" s="16"/>
    </row>
    <row r="11784" spans="8:22" x14ac:dyDescent="0.2">
      <c r="H11784" s="8"/>
      <c r="I11784" s="9"/>
      <c r="J11784" s="9"/>
      <c r="K11784" s="9"/>
      <c r="L11784" s="9"/>
      <c r="V11784" s="16"/>
    </row>
    <row r="11785" spans="8:22" x14ac:dyDescent="0.2">
      <c r="H11785" s="8"/>
      <c r="I11785" s="9"/>
      <c r="J11785" s="9"/>
      <c r="K11785" s="9"/>
      <c r="L11785" s="9"/>
      <c r="V11785" s="16"/>
    </row>
    <row r="11786" spans="8:22" x14ac:dyDescent="0.2">
      <c r="H11786" s="8"/>
      <c r="I11786" s="9"/>
      <c r="J11786" s="9"/>
      <c r="K11786" s="9"/>
      <c r="L11786" s="9"/>
      <c r="V11786" s="16"/>
    </row>
    <row r="11787" spans="8:22" x14ac:dyDescent="0.2">
      <c r="H11787" s="8"/>
      <c r="I11787" s="9"/>
      <c r="J11787" s="9"/>
      <c r="K11787" s="9"/>
      <c r="L11787" s="9"/>
      <c r="V11787" s="16"/>
    </row>
    <row r="11788" spans="8:22" x14ac:dyDescent="0.2">
      <c r="H11788" s="8"/>
      <c r="I11788" s="9"/>
      <c r="J11788" s="9"/>
      <c r="K11788" s="9"/>
      <c r="L11788" s="9"/>
      <c r="V11788" s="16"/>
    </row>
    <row r="11789" spans="8:22" x14ac:dyDescent="0.2">
      <c r="H11789" s="8"/>
      <c r="I11789" s="9"/>
      <c r="J11789" s="9"/>
      <c r="K11789" s="9"/>
      <c r="L11789" s="9"/>
      <c r="V11789" s="16"/>
    </row>
    <row r="11790" spans="8:22" x14ac:dyDescent="0.2">
      <c r="H11790" s="8"/>
      <c r="I11790" s="9"/>
      <c r="J11790" s="9"/>
      <c r="K11790" s="9"/>
      <c r="L11790" s="9"/>
      <c r="V11790" s="16"/>
    </row>
    <row r="11791" spans="8:22" x14ac:dyDescent="0.2">
      <c r="H11791" s="8"/>
      <c r="I11791" s="9"/>
      <c r="J11791" s="9"/>
      <c r="K11791" s="9"/>
      <c r="L11791" s="9"/>
      <c r="V11791" s="16"/>
    </row>
    <row r="11792" spans="8:22" x14ac:dyDescent="0.2">
      <c r="H11792" s="8"/>
      <c r="I11792" s="9"/>
      <c r="J11792" s="9"/>
      <c r="K11792" s="9"/>
      <c r="L11792" s="9"/>
      <c r="V11792" s="16"/>
    </row>
    <row r="11793" spans="8:22" x14ac:dyDescent="0.2">
      <c r="H11793" s="8"/>
      <c r="I11793" s="9"/>
      <c r="J11793" s="9"/>
      <c r="K11793" s="9"/>
      <c r="L11793" s="9"/>
      <c r="V11793" s="16"/>
    </row>
    <row r="11794" spans="8:22" x14ac:dyDescent="0.2">
      <c r="H11794" s="8"/>
      <c r="I11794" s="9"/>
      <c r="J11794" s="9"/>
      <c r="K11794" s="9"/>
      <c r="L11794" s="9"/>
      <c r="V11794" s="16"/>
    </row>
    <row r="11795" spans="8:22" x14ac:dyDescent="0.2">
      <c r="H11795" s="8"/>
      <c r="I11795" s="9"/>
      <c r="J11795" s="9"/>
      <c r="K11795" s="9"/>
      <c r="L11795" s="9"/>
      <c r="V11795" s="16"/>
    </row>
    <row r="11796" spans="8:22" x14ac:dyDescent="0.2">
      <c r="H11796" s="8"/>
      <c r="I11796" s="9"/>
      <c r="J11796" s="9"/>
      <c r="K11796" s="9"/>
      <c r="L11796" s="9"/>
      <c r="V11796" s="16"/>
    </row>
    <row r="11797" spans="8:22" x14ac:dyDescent="0.2">
      <c r="H11797" s="8"/>
      <c r="I11797" s="9"/>
      <c r="J11797" s="9"/>
      <c r="K11797" s="9"/>
      <c r="L11797" s="9"/>
      <c r="V11797" s="16"/>
    </row>
    <row r="11798" spans="8:22" x14ac:dyDescent="0.2">
      <c r="H11798" s="8"/>
      <c r="I11798" s="9"/>
      <c r="J11798" s="9"/>
      <c r="K11798" s="9"/>
      <c r="L11798" s="9"/>
      <c r="V11798" s="16"/>
    </row>
    <row r="11799" spans="8:22" x14ac:dyDescent="0.2">
      <c r="H11799" s="8"/>
      <c r="I11799" s="9"/>
      <c r="J11799" s="9"/>
      <c r="K11799" s="9"/>
      <c r="L11799" s="9"/>
      <c r="V11799" s="16"/>
    </row>
    <row r="11800" spans="8:22" x14ac:dyDescent="0.2">
      <c r="H11800" s="8"/>
      <c r="I11800" s="9"/>
      <c r="J11800" s="9"/>
      <c r="K11800" s="9"/>
      <c r="L11800" s="9"/>
      <c r="V11800" s="16"/>
    </row>
    <row r="11801" spans="8:22" x14ac:dyDescent="0.2">
      <c r="H11801" s="8"/>
      <c r="I11801" s="9"/>
      <c r="J11801" s="9"/>
      <c r="K11801" s="9"/>
      <c r="L11801" s="9"/>
      <c r="V11801" s="16"/>
    </row>
    <row r="11802" spans="8:22" x14ac:dyDescent="0.2">
      <c r="H11802" s="8"/>
      <c r="I11802" s="9"/>
      <c r="J11802" s="9"/>
      <c r="K11802" s="9"/>
      <c r="L11802" s="9"/>
      <c r="V11802" s="16"/>
    </row>
    <row r="11803" spans="8:22" x14ac:dyDescent="0.2">
      <c r="H11803" s="8"/>
      <c r="I11803" s="9"/>
      <c r="J11803" s="9"/>
      <c r="K11803" s="9"/>
      <c r="L11803" s="9"/>
      <c r="V11803" s="16"/>
    </row>
    <row r="11804" spans="8:22" x14ac:dyDescent="0.2">
      <c r="H11804" s="8"/>
      <c r="I11804" s="9"/>
      <c r="J11804" s="9"/>
      <c r="K11804" s="9"/>
      <c r="L11804" s="9"/>
      <c r="V11804" s="16"/>
    </row>
    <row r="11805" spans="8:22" x14ac:dyDescent="0.2">
      <c r="H11805" s="8"/>
      <c r="I11805" s="9"/>
      <c r="J11805" s="9"/>
      <c r="K11805" s="9"/>
      <c r="L11805" s="9"/>
      <c r="V11805" s="16"/>
    </row>
    <row r="11806" spans="8:22" x14ac:dyDescent="0.2">
      <c r="H11806" s="8"/>
      <c r="I11806" s="9"/>
      <c r="J11806" s="9"/>
      <c r="K11806" s="9"/>
      <c r="L11806" s="9"/>
      <c r="V11806" s="16"/>
    </row>
    <row r="11807" spans="8:22" x14ac:dyDescent="0.2">
      <c r="H11807" s="8"/>
      <c r="I11807" s="9"/>
      <c r="J11807" s="9"/>
      <c r="K11807" s="9"/>
      <c r="L11807" s="9"/>
      <c r="V11807" s="16"/>
    </row>
    <row r="11808" spans="8:22" x14ac:dyDescent="0.2">
      <c r="H11808" s="8"/>
      <c r="I11808" s="9"/>
      <c r="J11808" s="9"/>
      <c r="K11808" s="9"/>
      <c r="L11808" s="9"/>
      <c r="V11808" s="16"/>
    </row>
    <row r="11809" spans="8:22" x14ac:dyDescent="0.2">
      <c r="H11809" s="8"/>
      <c r="I11809" s="9"/>
      <c r="J11809" s="9"/>
      <c r="K11809" s="9"/>
      <c r="L11809" s="9"/>
      <c r="V11809" s="16"/>
    </row>
    <row r="11810" spans="8:22" x14ac:dyDescent="0.2">
      <c r="H11810" s="8"/>
      <c r="I11810" s="9"/>
      <c r="J11810" s="9"/>
      <c r="K11810" s="9"/>
      <c r="L11810" s="9"/>
      <c r="V11810" s="16"/>
    </row>
    <row r="11811" spans="8:22" x14ac:dyDescent="0.2">
      <c r="H11811" s="8"/>
      <c r="I11811" s="9"/>
      <c r="J11811" s="9"/>
      <c r="K11811" s="9"/>
      <c r="L11811" s="9"/>
      <c r="V11811" s="16"/>
    </row>
    <row r="11812" spans="8:22" x14ac:dyDescent="0.2">
      <c r="H11812" s="8"/>
      <c r="I11812" s="9"/>
      <c r="J11812" s="9"/>
      <c r="K11812" s="9"/>
      <c r="L11812" s="9"/>
      <c r="V11812" s="16"/>
    </row>
    <row r="11813" spans="8:22" x14ac:dyDescent="0.2">
      <c r="H11813" s="8"/>
      <c r="I11813" s="9"/>
      <c r="J11813" s="9"/>
      <c r="K11813" s="9"/>
      <c r="L11813" s="9"/>
      <c r="V11813" s="16"/>
    </row>
    <row r="11814" spans="8:22" x14ac:dyDescent="0.2">
      <c r="H11814" s="8"/>
      <c r="I11814" s="9"/>
      <c r="J11814" s="9"/>
      <c r="K11814" s="9"/>
      <c r="L11814" s="9"/>
      <c r="V11814" s="16"/>
    </row>
    <row r="11815" spans="8:22" x14ac:dyDescent="0.2">
      <c r="H11815" s="8"/>
      <c r="I11815" s="9"/>
      <c r="J11815" s="9"/>
      <c r="K11815" s="9"/>
      <c r="L11815" s="9"/>
      <c r="V11815" s="16"/>
    </row>
    <row r="11816" spans="8:22" x14ac:dyDescent="0.2">
      <c r="H11816" s="8"/>
      <c r="I11816" s="9"/>
      <c r="J11816" s="9"/>
      <c r="K11816" s="9"/>
      <c r="L11816" s="9"/>
      <c r="V11816" s="16"/>
    </row>
    <row r="11817" spans="8:22" x14ac:dyDescent="0.2">
      <c r="H11817" s="8"/>
      <c r="I11817" s="9"/>
      <c r="J11817" s="9"/>
      <c r="K11817" s="9"/>
      <c r="L11817" s="9"/>
      <c r="V11817" s="16"/>
    </row>
    <row r="11818" spans="8:22" x14ac:dyDescent="0.2">
      <c r="H11818" s="8"/>
      <c r="I11818" s="9"/>
      <c r="J11818" s="9"/>
      <c r="K11818" s="9"/>
      <c r="L11818" s="9"/>
      <c r="V11818" s="16"/>
    </row>
    <row r="11819" spans="8:22" x14ac:dyDescent="0.2">
      <c r="H11819" s="8"/>
      <c r="I11819" s="9"/>
      <c r="J11819" s="9"/>
      <c r="K11819" s="9"/>
      <c r="L11819" s="9"/>
      <c r="V11819" s="16"/>
    </row>
    <row r="11820" spans="8:22" x14ac:dyDescent="0.2">
      <c r="H11820" s="8"/>
      <c r="I11820" s="9"/>
      <c r="J11820" s="9"/>
      <c r="K11820" s="9"/>
      <c r="L11820" s="9"/>
      <c r="V11820" s="16"/>
    </row>
    <row r="11821" spans="8:22" x14ac:dyDescent="0.2">
      <c r="H11821" s="8"/>
      <c r="I11821" s="9"/>
      <c r="J11821" s="9"/>
      <c r="K11821" s="9"/>
      <c r="L11821" s="9"/>
      <c r="V11821" s="16"/>
    </row>
    <row r="11822" spans="8:22" x14ac:dyDescent="0.2">
      <c r="H11822" s="8"/>
      <c r="I11822" s="9"/>
      <c r="J11822" s="9"/>
      <c r="K11822" s="9"/>
      <c r="L11822" s="9"/>
      <c r="V11822" s="16"/>
    </row>
    <row r="11823" spans="8:22" x14ac:dyDescent="0.2">
      <c r="H11823" s="8"/>
      <c r="I11823" s="9"/>
      <c r="J11823" s="9"/>
      <c r="K11823" s="9"/>
      <c r="L11823" s="9"/>
      <c r="V11823" s="16"/>
    </row>
    <row r="11824" spans="8:22" x14ac:dyDescent="0.2">
      <c r="H11824" s="8"/>
      <c r="I11824" s="9"/>
      <c r="J11824" s="9"/>
      <c r="K11824" s="9"/>
      <c r="L11824" s="9"/>
      <c r="V11824" s="16"/>
    </row>
    <row r="11825" spans="8:22" x14ac:dyDescent="0.2">
      <c r="H11825" s="8"/>
      <c r="I11825" s="9"/>
      <c r="J11825" s="9"/>
      <c r="K11825" s="9"/>
      <c r="L11825" s="9"/>
      <c r="V11825" s="16"/>
    </row>
    <row r="11826" spans="8:22" x14ac:dyDescent="0.2">
      <c r="H11826" s="8"/>
      <c r="I11826" s="9"/>
      <c r="J11826" s="9"/>
      <c r="K11826" s="9"/>
      <c r="L11826" s="9"/>
      <c r="V11826" s="16"/>
    </row>
    <row r="11827" spans="8:22" x14ac:dyDescent="0.2">
      <c r="H11827" s="8"/>
      <c r="I11827" s="9"/>
      <c r="J11827" s="9"/>
      <c r="K11827" s="9"/>
      <c r="L11827" s="9"/>
      <c r="V11827" s="16"/>
    </row>
    <row r="11828" spans="8:22" x14ac:dyDescent="0.2">
      <c r="H11828" s="8"/>
      <c r="I11828" s="9"/>
      <c r="J11828" s="9"/>
      <c r="K11828" s="9"/>
      <c r="L11828" s="9"/>
      <c r="V11828" s="16"/>
    </row>
    <row r="11829" spans="8:22" x14ac:dyDescent="0.2">
      <c r="H11829" s="8"/>
      <c r="I11829" s="9"/>
      <c r="J11829" s="9"/>
      <c r="K11829" s="9"/>
      <c r="L11829" s="9"/>
      <c r="V11829" s="16"/>
    </row>
    <row r="11830" spans="8:22" x14ac:dyDescent="0.2">
      <c r="H11830" s="8"/>
      <c r="I11830" s="9"/>
      <c r="J11830" s="9"/>
      <c r="K11830" s="9"/>
      <c r="L11830" s="9"/>
      <c r="V11830" s="16"/>
    </row>
    <row r="11831" spans="8:22" x14ac:dyDescent="0.2">
      <c r="H11831" s="8"/>
      <c r="I11831" s="9"/>
      <c r="J11831" s="9"/>
      <c r="K11831" s="9"/>
      <c r="L11831" s="9"/>
      <c r="V11831" s="16"/>
    </row>
    <row r="11832" spans="8:22" x14ac:dyDescent="0.2">
      <c r="H11832" s="8"/>
      <c r="I11832" s="9"/>
      <c r="J11832" s="9"/>
      <c r="K11832" s="9"/>
      <c r="L11832" s="9"/>
      <c r="V11832" s="16"/>
    </row>
    <row r="11833" spans="8:22" x14ac:dyDescent="0.2">
      <c r="H11833" s="8"/>
      <c r="I11833" s="9"/>
      <c r="J11833" s="9"/>
      <c r="K11833" s="9"/>
      <c r="L11833" s="9"/>
      <c r="V11833" s="16"/>
    </row>
    <row r="11834" spans="8:22" x14ac:dyDescent="0.2">
      <c r="H11834" s="8"/>
      <c r="I11834" s="9"/>
      <c r="J11834" s="9"/>
      <c r="K11834" s="9"/>
      <c r="L11834" s="9"/>
      <c r="V11834" s="16"/>
    </row>
    <row r="11835" spans="8:22" x14ac:dyDescent="0.2">
      <c r="H11835" s="8"/>
      <c r="I11835" s="9"/>
      <c r="J11835" s="9"/>
      <c r="K11835" s="9"/>
      <c r="L11835" s="9"/>
      <c r="V11835" s="16"/>
    </row>
    <row r="11836" spans="8:22" x14ac:dyDescent="0.2">
      <c r="H11836" s="8"/>
      <c r="I11836" s="9"/>
      <c r="J11836" s="9"/>
      <c r="K11836" s="9"/>
      <c r="L11836" s="9"/>
      <c r="V11836" s="16"/>
    </row>
    <row r="11837" spans="8:22" x14ac:dyDescent="0.2">
      <c r="H11837" s="8"/>
      <c r="I11837" s="9"/>
      <c r="J11837" s="9"/>
      <c r="K11837" s="9"/>
      <c r="L11837" s="9"/>
      <c r="V11837" s="16"/>
    </row>
    <row r="11838" spans="8:22" x14ac:dyDescent="0.2">
      <c r="H11838" s="8"/>
      <c r="I11838" s="9"/>
      <c r="J11838" s="9"/>
      <c r="K11838" s="9"/>
      <c r="L11838" s="9"/>
      <c r="V11838" s="16"/>
    </row>
    <row r="11839" spans="8:22" x14ac:dyDescent="0.2">
      <c r="H11839" s="8"/>
      <c r="I11839" s="9"/>
      <c r="J11839" s="9"/>
      <c r="K11839" s="9"/>
      <c r="L11839" s="9"/>
      <c r="V11839" s="16"/>
    </row>
    <row r="11840" spans="8:22" x14ac:dyDescent="0.2">
      <c r="H11840" s="8"/>
      <c r="I11840" s="9"/>
      <c r="J11840" s="9"/>
      <c r="K11840" s="9"/>
      <c r="L11840" s="9"/>
      <c r="V11840" s="16"/>
    </row>
    <row r="11841" spans="8:22" x14ac:dyDescent="0.2">
      <c r="H11841" s="8"/>
      <c r="I11841" s="9"/>
      <c r="J11841" s="9"/>
      <c r="K11841" s="9"/>
      <c r="L11841" s="9"/>
      <c r="V11841" s="16"/>
    </row>
    <row r="11842" spans="8:22" x14ac:dyDescent="0.2">
      <c r="H11842" s="8"/>
      <c r="I11842" s="9"/>
      <c r="J11842" s="9"/>
      <c r="K11842" s="9"/>
      <c r="L11842" s="9"/>
      <c r="V11842" s="16"/>
    </row>
    <row r="11843" spans="8:22" x14ac:dyDescent="0.2">
      <c r="H11843" s="8"/>
      <c r="I11843" s="9"/>
      <c r="J11843" s="9"/>
      <c r="K11843" s="9"/>
      <c r="L11843" s="9"/>
      <c r="V11843" s="16"/>
    </row>
    <row r="11844" spans="8:22" x14ac:dyDescent="0.2">
      <c r="H11844" s="8"/>
      <c r="I11844" s="9"/>
      <c r="J11844" s="9"/>
      <c r="K11844" s="9"/>
      <c r="L11844" s="9"/>
      <c r="V11844" s="16"/>
    </row>
    <row r="11845" spans="8:22" x14ac:dyDescent="0.2">
      <c r="H11845" s="8"/>
      <c r="I11845" s="9"/>
      <c r="J11845" s="9"/>
      <c r="K11845" s="9"/>
      <c r="L11845" s="9"/>
      <c r="V11845" s="16"/>
    </row>
    <row r="11846" spans="8:22" x14ac:dyDescent="0.2">
      <c r="H11846" s="8"/>
      <c r="I11846" s="9"/>
      <c r="J11846" s="9"/>
      <c r="K11846" s="9"/>
      <c r="L11846" s="9"/>
      <c r="V11846" s="16"/>
    </row>
    <row r="11847" spans="8:22" x14ac:dyDescent="0.2">
      <c r="H11847" s="8"/>
      <c r="I11847" s="9"/>
      <c r="J11847" s="9"/>
      <c r="K11847" s="9"/>
      <c r="L11847" s="9"/>
      <c r="V11847" s="16"/>
    </row>
    <row r="11848" spans="8:22" x14ac:dyDescent="0.2">
      <c r="H11848" s="8"/>
      <c r="I11848" s="9"/>
      <c r="J11848" s="9"/>
      <c r="K11848" s="9"/>
      <c r="L11848" s="9"/>
      <c r="V11848" s="16"/>
    </row>
    <row r="11849" spans="8:22" x14ac:dyDescent="0.2">
      <c r="H11849" s="8"/>
      <c r="I11849" s="9"/>
      <c r="J11849" s="9"/>
      <c r="K11849" s="9"/>
      <c r="L11849" s="9"/>
      <c r="V11849" s="16"/>
    </row>
    <row r="11850" spans="8:22" x14ac:dyDescent="0.2">
      <c r="H11850" s="8"/>
      <c r="I11850" s="9"/>
      <c r="J11850" s="9"/>
      <c r="K11850" s="9"/>
      <c r="L11850" s="9"/>
      <c r="V11850" s="16"/>
    </row>
    <row r="11851" spans="8:22" x14ac:dyDescent="0.2">
      <c r="H11851" s="8"/>
      <c r="I11851" s="9"/>
      <c r="J11851" s="9"/>
      <c r="K11851" s="9"/>
      <c r="L11851" s="9"/>
      <c r="V11851" s="16"/>
    </row>
    <row r="11852" spans="8:22" x14ac:dyDescent="0.2">
      <c r="H11852" s="8"/>
      <c r="I11852" s="9"/>
      <c r="J11852" s="9"/>
      <c r="K11852" s="9"/>
      <c r="L11852" s="9"/>
      <c r="V11852" s="16"/>
    </row>
    <row r="11853" spans="8:22" x14ac:dyDescent="0.2">
      <c r="H11853" s="8"/>
      <c r="I11853" s="9"/>
      <c r="J11853" s="9"/>
      <c r="K11853" s="9"/>
      <c r="L11853" s="9"/>
      <c r="V11853" s="16"/>
    </row>
    <row r="11854" spans="8:22" x14ac:dyDescent="0.2">
      <c r="H11854" s="8"/>
      <c r="I11854" s="9"/>
      <c r="J11854" s="9"/>
      <c r="K11854" s="9"/>
      <c r="L11854" s="9"/>
      <c r="V11854" s="16"/>
    </row>
    <row r="11855" spans="8:22" x14ac:dyDescent="0.2">
      <c r="H11855" s="8"/>
      <c r="I11855" s="9"/>
      <c r="J11855" s="9"/>
      <c r="K11855" s="9"/>
      <c r="L11855" s="9"/>
      <c r="V11855" s="16"/>
    </row>
    <row r="11856" spans="8:22" x14ac:dyDescent="0.2">
      <c r="H11856" s="8"/>
      <c r="I11856" s="9"/>
      <c r="J11856" s="9"/>
      <c r="K11856" s="9"/>
      <c r="L11856" s="9"/>
      <c r="V11856" s="16"/>
    </row>
    <row r="11857" spans="8:22" x14ac:dyDescent="0.2">
      <c r="H11857" s="8"/>
      <c r="I11857" s="9"/>
      <c r="J11857" s="9"/>
      <c r="K11857" s="9"/>
      <c r="L11857" s="9"/>
      <c r="V11857" s="16"/>
    </row>
    <row r="11858" spans="8:22" x14ac:dyDescent="0.2">
      <c r="H11858" s="8"/>
      <c r="I11858" s="9"/>
      <c r="J11858" s="9"/>
      <c r="K11858" s="9"/>
      <c r="L11858" s="9"/>
      <c r="V11858" s="16"/>
    </row>
    <row r="11859" spans="8:22" x14ac:dyDescent="0.2">
      <c r="H11859" s="8"/>
      <c r="I11859" s="9"/>
      <c r="J11859" s="9"/>
      <c r="K11859" s="9"/>
      <c r="L11859" s="9"/>
      <c r="V11859" s="16"/>
    </row>
    <row r="11860" spans="8:22" x14ac:dyDescent="0.2">
      <c r="H11860" s="8"/>
      <c r="I11860" s="9"/>
      <c r="J11860" s="9"/>
      <c r="K11860" s="9"/>
      <c r="L11860" s="9"/>
      <c r="V11860" s="16"/>
    </row>
    <row r="11861" spans="8:22" x14ac:dyDescent="0.2">
      <c r="H11861" s="8"/>
      <c r="I11861" s="9"/>
      <c r="J11861" s="9"/>
      <c r="K11861" s="9"/>
      <c r="L11861" s="9"/>
      <c r="V11861" s="16"/>
    </row>
    <row r="11862" spans="8:22" x14ac:dyDescent="0.2">
      <c r="H11862" s="8"/>
      <c r="I11862" s="9"/>
      <c r="J11862" s="9"/>
      <c r="K11862" s="9"/>
      <c r="L11862" s="9"/>
      <c r="V11862" s="16"/>
    </row>
    <row r="11863" spans="8:22" x14ac:dyDescent="0.2">
      <c r="H11863" s="8"/>
      <c r="I11863" s="9"/>
      <c r="J11863" s="9"/>
      <c r="K11863" s="9"/>
      <c r="L11863" s="9"/>
      <c r="V11863" s="16"/>
    </row>
    <row r="11864" spans="8:22" x14ac:dyDescent="0.2">
      <c r="H11864" s="8"/>
      <c r="I11864" s="9"/>
      <c r="J11864" s="9"/>
      <c r="K11864" s="9"/>
      <c r="L11864" s="9"/>
      <c r="V11864" s="16"/>
    </row>
    <row r="11865" spans="8:22" x14ac:dyDescent="0.2">
      <c r="H11865" s="8"/>
      <c r="I11865" s="9"/>
      <c r="J11865" s="9"/>
      <c r="K11865" s="9"/>
      <c r="L11865" s="9"/>
      <c r="V11865" s="16"/>
    </row>
    <row r="11866" spans="8:22" x14ac:dyDescent="0.2">
      <c r="H11866" s="8"/>
      <c r="I11866" s="9"/>
      <c r="J11866" s="9"/>
      <c r="K11866" s="9"/>
      <c r="L11866" s="9"/>
      <c r="V11866" s="16"/>
    </row>
    <row r="11867" spans="8:22" x14ac:dyDescent="0.2">
      <c r="H11867" s="8"/>
      <c r="I11867" s="9"/>
      <c r="J11867" s="9"/>
      <c r="K11867" s="9"/>
      <c r="L11867" s="9"/>
      <c r="V11867" s="16"/>
    </row>
    <row r="11868" spans="8:22" x14ac:dyDescent="0.2">
      <c r="H11868" s="8"/>
      <c r="I11868" s="9"/>
      <c r="J11868" s="9"/>
      <c r="K11868" s="9"/>
      <c r="L11868" s="9"/>
      <c r="V11868" s="16"/>
    </row>
    <row r="11869" spans="8:22" x14ac:dyDescent="0.2">
      <c r="H11869" s="8"/>
      <c r="I11869" s="9"/>
      <c r="J11869" s="9"/>
      <c r="K11869" s="9"/>
      <c r="L11869" s="9"/>
      <c r="V11869" s="16"/>
    </row>
    <row r="11870" spans="8:22" x14ac:dyDescent="0.2">
      <c r="H11870" s="8"/>
      <c r="I11870" s="9"/>
      <c r="J11870" s="9"/>
      <c r="K11870" s="9"/>
      <c r="L11870" s="9"/>
      <c r="V11870" s="16"/>
    </row>
    <row r="11871" spans="8:22" x14ac:dyDescent="0.2">
      <c r="H11871" s="8"/>
      <c r="I11871" s="9"/>
      <c r="J11871" s="9"/>
      <c r="K11871" s="9"/>
      <c r="L11871" s="9"/>
      <c r="V11871" s="16"/>
    </row>
    <row r="11872" spans="8:22" x14ac:dyDescent="0.2">
      <c r="H11872" s="8"/>
      <c r="I11872" s="9"/>
      <c r="J11872" s="9"/>
      <c r="K11872" s="9"/>
      <c r="L11872" s="9"/>
      <c r="V11872" s="16"/>
    </row>
    <row r="11873" spans="8:22" x14ac:dyDescent="0.2">
      <c r="H11873" s="8"/>
      <c r="I11873" s="9"/>
      <c r="J11873" s="9"/>
      <c r="K11873" s="9"/>
      <c r="L11873" s="9"/>
      <c r="V11873" s="16"/>
    </row>
    <row r="11874" spans="8:22" x14ac:dyDescent="0.2">
      <c r="H11874" s="8"/>
      <c r="I11874" s="9"/>
      <c r="J11874" s="9"/>
      <c r="K11874" s="9"/>
      <c r="L11874" s="9"/>
      <c r="V11874" s="16"/>
    </row>
    <row r="11875" spans="8:22" x14ac:dyDescent="0.2">
      <c r="H11875" s="8"/>
      <c r="I11875" s="9"/>
      <c r="J11875" s="9"/>
      <c r="K11875" s="9"/>
      <c r="L11875" s="9"/>
      <c r="V11875" s="16"/>
    </row>
    <row r="11876" spans="8:22" x14ac:dyDescent="0.2">
      <c r="H11876" s="8"/>
      <c r="I11876" s="9"/>
      <c r="J11876" s="9"/>
      <c r="K11876" s="9"/>
      <c r="L11876" s="9"/>
      <c r="V11876" s="16"/>
    </row>
    <row r="11877" spans="8:22" x14ac:dyDescent="0.2">
      <c r="H11877" s="8"/>
      <c r="I11877" s="9"/>
      <c r="J11877" s="9"/>
      <c r="K11877" s="9"/>
      <c r="L11877" s="9"/>
      <c r="V11877" s="16"/>
    </row>
    <row r="11878" spans="8:22" x14ac:dyDescent="0.2">
      <c r="H11878" s="8"/>
      <c r="I11878" s="9"/>
      <c r="J11878" s="9"/>
      <c r="K11878" s="9"/>
      <c r="L11878" s="9"/>
      <c r="V11878" s="16"/>
    </row>
    <row r="11879" spans="8:22" x14ac:dyDescent="0.2">
      <c r="H11879" s="8"/>
      <c r="I11879" s="9"/>
      <c r="J11879" s="9"/>
      <c r="K11879" s="9"/>
      <c r="L11879" s="9"/>
      <c r="V11879" s="16"/>
    </row>
    <row r="11880" spans="8:22" x14ac:dyDescent="0.2">
      <c r="H11880" s="8"/>
      <c r="I11880" s="9"/>
      <c r="J11880" s="9"/>
      <c r="K11880" s="9"/>
      <c r="L11880" s="9"/>
      <c r="V11880" s="16"/>
    </row>
    <row r="11881" spans="8:22" x14ac:dyDescent="0.2">
      <c r="H11881" s="8"/>
      <c r="I11881" s="9"/>
      <c r="J11881" s="9"/>
      <c r="K11881" s="9"/>
      <c r="L11881" s="9"/>
      <c r="V11881" s="16"/>
    </row>
    <row r="11882" spans="8:22" x14ac:dyDescent="0.2">
      <c r="H11882" s="8"/>
      <c r="I11882" s="9"/>
      <c r="J11882" s="9"/>
      <c r="K11882" s="9"/>
      <c r="L11882" s="9"/>
      <c r="V11882" s="16"/>
    </row>
    <row r="11883" spans="8:22" x14ac:dyDescent="0.2">
      <c r="H11883" s="8"/>
      <c r="I11883" s="9"/>
      <c r="J11883" s="9"/>
      <c r="K11883" s="9"/>
      <c r="L11883" s="9"/>
      <c r="V11883" s="16"/>
    </row>
    <row r="11884" spans="8:22" x14ac:dyDescent="0.2">
      <c r="H11884" s="8"/>
      <c r="I11884" s="9"/>
      <c r="J11884" s="9"/>
      <c r="K11884" s="9"/>
      <c r="L11884" s="9"/>
      <c r="V11884" s="16"/>
    </row>
    <row r="11885" spans="8:22" x14ac:dyDescent="0.2">
      <c r="H11885" s="8"/>
      <c r="I11885" s="9"/>
      <c r="J11885" s="9"/>
      <c r="K11885" s="9"/>
      <c r="L11885" s="9"/>
      <c r="V11885" s="16"/>
    </row>
    <row r="11886" spans="8:22" x14ac:dyDescent="0.2">
      <c r="H11886" s="8"/>
      <c r="I11886" s="9"/>
      <c r="J11886" s="9"/>
      <c r="K11886" s="9"/>
      <c r="L11886" s="9"/>
      <c r="V11886" s="16"/>
    </row>
    <row r="11887" spans="8:22" x14ac:dyDescent="0.2">
      <c r="H11887" s="8"/>
      <c r="I11887" s="9"/>
      <c r="J11887" s="9"/>
      <c r="K11887" s="9"/>
      <c r="L11887" s="9"/>
      <c r="V11887" s="16"/>
    </row>
    <row r="11888" spans="8:22" x14ac:dyDescent="0.2">
      <c r="H11888" s="8"/>
      <c r="I11888" s="9"/>
      <c r="J11888" s="9"/>
      <c r="K11888" s="9"/>
      <c r="L11888" s="9"/>
      <c r="V11888" s="16"/>
    </row>
    <row r="11889" spans="8:22" x14ac:dyDescent="0.2">
      <c r="H11889" s="8"/>
      <c r="I11889" s="9"/>
      <c r="J11889" s="9"/>
      <c r="K11889" s="9"/>
      <c r="L11889" s="9"/>
      <c r="V11889" s="16"/>
    </row>
    <row r="11890" spans="8:22" x14ac:dyDescent="0.2">
      <c r="H11890" s="8"/>
      <c r="I11890" s="9"/>
      <c r="J11890" s="9"/>
      <c r="K11890" s="9"/>
      <c r="L11890" s="9"/>
      <c r="V11890" s="16"/>
    </row>
    <row r="11891" spans="8:22" x14ac:dyDescent="0.2">
      <c r="H11891" s="8"/>
      <c r="I11891" s="9"/>
      <c r="J11891" s="9"/>
      <c r="K11891" s="9"/>
      <c r="L11891" s="9"/>
      <c r="V11891" s="16"/>
    </row>
    <row r="11892" spans="8:22" x14ac:dyDescent="0.2">
      <c r="H11892" s="8"/>
      <c r="I11892" s="9"/>
      <c r="J11892" s="9"/>
      <c r="K11892" s="9"/>
      <c r="L11892" s="9"/>
      <c r="V11892" s="16"/>
    </row>
    <row r="11893" spans="8:22" x14ac:dyDescent="0.2">
      <c r="H11893" s="8"/>
      <c r="I11893" s="9"/>
      <c r="J11893" s="9"/>
      <c r="K11893" s="9"/>
      <c r="L11893" s="9"/>
      <c r="V11893" s="16"/>
    </row>
    <row r="11894" spans="8:22" x14ac:dyDescent="0.2">
      <c r="H11894" s="8"/>
      <c r="I11894" s="9"/>
      <c r="J11894" s="9"/>
      <c r="K11894" s="9"/>
      <c r="L11894" s="9"/>
      <c r="V11894" s="16"/>
    </row>
    <row r="11895" spans="8:22" x14ac:dyDescent="0.2">
      <c r="H11895" s="8"/>
      <c r="I11895" s="9"/>
      <c r="J11895" s="9"/>
      <c r="K11895" s="9"/>
      <c r="L11895" s="9"/>
      <c r="V11895" s="16"/>
    </row>
    <row r="11896" spans="8:22" x14ac:dyDescent="0.2">
      <c r="H11896" s="8"/>
      <c r="I11896" s="9"/>
      <c r="J11896" s="9"/>
      <c r="K11896" s="9"/>
      <c r="L11896" s="9"/>
      <c r="V11896" s="16"/>
    </row>
    <row r="11897" spans="8:22" x14ac:dyDescent="0.2">
      <c r="H11897" s="8"/>
      <c r="I11897" s="9"/>
      <c r="J11897" s="9"/>
      <c r="K11897" s="9"/>
      <c r="L11897" s="9"/>
      <c r="V11897" s="16"/>
    </row>
    <row r="11898" spans="8:22" x14ac:dyDescent="0.2">
      <c r="H11898" s="8"/>
      <c r="I11898" s="9"/>
      <c r="J11898" s="9"/>
      <c r="K11898" s="9"/>
      <c r="L11898" s="9"/>
      <c r="V11898" s="16"/>
    </row>
    <row r="11899" spans="8:22" x14ac:dyDescent="0.2">
      <c r="H11899" s="8"/>
      <c r="I11899" s="9"/>
      <c r="J11899" s="9"/>
      <c r="K11899" s="9"/>
      <c r="L11899" s="9"/>
      <c r="V11899" s="16"/>
    </row>
    <row r="11900" spans="8:22" x14ac:dyDescent="0.2">
      <c r="H11900" s="8"/>
      <c r="I11900" s="9"/>
      <c r="J11900" s="9"/>
      <c r="K11900" s="9"/>
      <c r="L11900" s="9"/>
      <c r="V11900" s="16"/>
    </row>
    <row r="11901" spans="8:22" x14ac:dyDescent="0.2">
      <c r="H11901" s="8"/>
      <c r="I11901" s="9"/>
      <c r="J11901" s="9"/>
      <c r="K11901" s="9"/>
      <c r="L11901" s="9"/>
      <c r="V11901" s="16"/>
    </row>
    <row r="11902" spans="8:22" x14ac:dyDescent="0.2">
      <c r="H11902" s="8"/>
      <c r="I11902" s="9"/>
      <c r="J11902" s="9"/>
      <c r="K11902" s="9"/>
      <c r="L11902" s="9"/>
      <c r="V11902" s="16"/>
    </row>
    <row r="11903" spans="8:22" x14ac:dyDescent="0.2">
      <c r="H11903" s="8"/>
      <c r="I11903" s="9"/>
      <c r="J11903" s="9"/>
      <c r="K11903" s="9"/>
      <c r="L11903" s="9"/>
      <c r="V11903" s="16"/>
    </row>
    <row r="11904" spans="8:22" x14ac:dyDescent="0.2">
      <c r="H11904" s="8"/>
      <c r="I11904" s="9"/>
      <c r="J11904" s="9"/>
      <c r="K11904" s="9"/>
      <c r="L11904" s="9"/>
      <c r="V11904" s="16"/>
    </row>
    <row r="11905" spans="8:22" x14ac:dyDescent="0.2">
      <c r="H11905" s="8"/>
      <c r="I11905" s="9"/>
      <c r="J11905" s="9"/>
      <c r="K11905" s="9"/>
      <c r="L11905" s="9"/>
      <c r="V11905" s="16"/>
    </row>
    <row r="11906" spans="8:22" x14ac:dyDescent="0.2">
      <c r="H11906" s="8"/>
      <c r="I11906" s="9"/>
      <c r="J11906" s="9"/>
      <c r="K11906" s="9"/>
      <c r="L11906" s="9"/>
      <c r="V11906" s="16"/>
    </row>
    <row r="11907" spans="8:22" x14ac:dyDescent="0.2">
      <c r="H11907" s="8"/>
      <c r="I11907" s="9"/>
      <c r="J11907" s="9"/>
      <c r="K11907" s="9"/>
      <c r="L11907" s="9"/>
      <c r="V11907" s="16"/>
    </row>
    <row r="11908" spans="8:22" x14ac:dyDescent="0.2">
      <c r="H11908" s="8"/>
      <c r="I11908" s="9"/>
      <c r="J11908" s="9"/>
      <c r="K11908" s="9"/>
      <c r="L11908" s="9"/>
      <c r="V11908" s="16"/>
    </row>
    <row r="11909" spans="8:22" x14ac:dyDescent="0.2">
      <c r="H11909" s="8"/>
      <c r="I11909" s="9"/>
      <c r="J11909" s="9"/>
      <c r="K11909" s="9"/>
      <c r="L11909" s="9"/>
      <c r="V11909" s="16"/>
    </row>
    <row r="11910" spans="8:22" x14ac:dyDescent="0.2">
      <c r="H11910" s="8"/>
      <c r="I11910" s="9"/>
      <c r="J11910" s="9"/>
      <c r="K11910" s="9"/>
      <c r="L11910" s="9"/>
      <c r="V11910" s="16"/>
    </row>
    <row r="11911" spans="8:22" x14ac:dyDescent="0.2">
      <c r="H11911" s="8"/>
      <c r="I11911" s="9"/>
      <c r="J11911" s="9"/>
      <c r="K11911" s="9"/>
      <c r="L11911" s="9"/>
      <c r="V11911" s="16"/>
    </row>
    <row r="11912" spans="8:22" x14ac:dyDescent="0.2">
      <c r="H11912" s="8"/>
      <c r="I11912" s="9"/>
      <c r="J11912" s="9"/>
      <c r="K11912" s="9"/>
      <c r="L11912" s="9"/>
      <c r="V11912" s="16"/>
    </row>
    <row r="11913" spans="8:22" x14ac:dyDescent="0.2">
      <c r="H11913" s="8"/>
      <c r="I11913" s="9"/>
      <c r="J11913" s="9"/>
      <c r="K11913" s="9"/>
      <c r="L11913" s="9"/>
      <c r="V11913" s="16"/>
    </row>
    <row r="11914" spans="8:22" x14ac:dyDescent="0.2">
      <c r="H11914" s="8"/>
      <c r="I11914" s="9"/>
      <c r="J11914" s="9"/>
      <c r="K11914" s="9"/>
      <c r="L11914" s="9"/>
      <c r="V11914" s="16"/>
    </row>
    <row r="11915" spans="8:22" x14ac:dyDescent="0.2">
      <c r="H11915" s="8"/>
      <c r="I11915" s="9"/>
      <c r="J11915" s="9"/>
      <c r="K11915" s="9"/>
      <c r="L11915" s="9"/>
      <c r="V11915" s="16"/>
    </row>
    <row r="11916" spans="8:22" x14ac:dyDescent="0.2">
      <c r="H11916" s="8"/>
      <c r="I11916" s="9"/>
      <c r="J11916" s="9"/>
      <c r="K11916" s="9"/>
      <c r="L11916" s="9"/>
      <c r="V11916" s="16"/>
    </row>
    <row r="11917" spans="8:22" x14ac:dyDescent="0.2">
      <c r="H11917" s="8"/>
      <c r="I11917" s="9"/>
      <c r="J11917" s="9"/>
      <c r="K11917" s="9"/>
      <c r="L11917" s="9"/>
      <c r="V11917" s="16"/>
    </row>
    <row r="11918" spans="8:22" x14ac:dyDescent="0.2">
      <c r="H11918" s="8"/>
      <c r="I11918" s="9"/>
      <c r="J11918" s="9"/>
      <c r="K11918" s="9"/>
      <c r="L11918" s="9"/>
      <c r="V11918" s="16"/>
    </row>
    <row r="11919" spans="8:22" x14ac:dyDescent="0.2">
      <c r="H11919" s="8"/>
      <c r="I11919" s="9"/>
      <c r="J11919" s="9"/>
      <c r="K11919" s="9"/>
      <c r="L11919" s="9"/>
      <c r="V11919" s="16"/>
    </row>
    <row r="11920" spans="8:22" x14ac:dyDescent="0.2">
      <c r="H11920" s="8"/>
      <c r="I11920" s="9"/>
      <c r="J11920" s="9"/>
      <c r="K11920" s="9"/>
      <c r="L11920" s="9"/>
      <c r="V11920" s="16"/>
    </row>
    <row r="11921" spans="8:22" x14ac:dyDescent="0.2">
      <c r="H11921" s="8"/>
      <c r="I11921" s="9"/>
      <c r="J11921" s="9"/>
      <c r="K11921" s="9"/>
      <c r="L11921" s="9"/>
      <c r="V11921" s="16"/>
    </row>
    <row r="11922" spans="8:22" x14ac:dyDescent="0.2">
      <c r="H11922" s="8"/>
      <c r="I11922" s="9"/>
      <c r="J11922" s="9"/>
      <c r="K11922" s="9"/>
      <c r="L11922" s="9"/>
      <c r="V11922" s="16"/>
    </row>
    <row r="11923" spans="8:22" x14ac:dyDescent="0.2">
      <c r="H11923" s="8"/>
      <c r="I11923" s="9"/>
      <c r="J11923" s="9"/>
      <c r="K11923" s="9"/>
      <c r="L11923" s="9"/>
      <c r="V11923" s="16"/>
    </row>
    <row r="11924" spans="8:22" x14ac:dyDescent="0.2">
      <c r="H11924" s="8"/>
      <c r="I11924" s="9"/>
      <c r="J11924" s="9"/>
      <c r="K11924" s="9"/>
      <c r="L11924" s="9"/>
      <c r="V11924" s="16"/>
    </row>
    <row r="11925" spans="8:22" x14ac:dyDescent="0.2">
      <c r="H11925" s="8"/>
      <c r="I11925" s="9"/>
      <c r="J11925" s="9"/>
      <c r="K11925" s="9"/>
      <c r="L11925" s="9"/>
      <c r="V11925" s="16"/>
    </row>
    <row r="11926" spans="8:22" x14ac:dyDescent="0.2">
      <c r="H11926" s="8"/>
      <c r="I11926" s="9"/>
      <c r="J11926" s="9"/>
      <c r="K11926" s="9"/>
      <c r="L11926" s="9"/>
      <c r="V11926" s="16"/>
    </row>
    <row r="11927" spans="8:22" x14ac:dyDescent="0.2">
      <c r="H11927" s="8"/>
      <c r="I11927" s="9"/>
      <c r="J11927" s="9"/>
      <c r="K11927" s="9"/>
      <c r="L11927" s="9"/>
      <c r="V11927" s="16"/>
    </row>
    <row r="11928" spans="8:22" x14ac:dyDescent="0.2">
      <c r="H11928" s="8"/>
      <c r="I11928" s="9"/>
      <c r="J11928" s="9"/>
      <c r="K11928" s="9"/>
      <c r="L11928" s="9"/>
      <c r="V11928" s="16"/>
    </row>
    <row r="11929" spans="8:22" x14ac:dyDescent="0.2">
      <c r="H11929" s="8"/>
      <c r="I11929" s="9"/>
      <c r="J11929" s="9"/>
      <c r="K11929" s="9"/>
      <c r="L11929" s="9"/>
      <c r="V11929" s="16"/>
    </row>
    <row r="11930" spans="8:22" x14ac:dyDescent="0.2">
      <c r="H11930" s="8"/>
      <c r="I11930" s="9"/>
      <c r="J11930" s="9"/>
      <c r="K11930" s="9"/>
      <c r="L11930" s="9"/>
      <c r="V11930" s="16"/>
    </row>
    <row r="11931" spans="8:22" x14ac:dyDescent="0.2">
      <c r="H11931" s="8"/>
      <c r="I11931" s="9"/>
      <c r="J11931" s="9"/>
      <c r="K11931" s="9"/>
      <c r="L11931" s="9"/>
      <c r="V11931" s="16"/>
    </row>
    <row r="11932" spans="8:22" x14ac:dyDescent="0.2">
      <c r="H11932" s="8"/>
      <c r="I11932" s="9"/>
      <c r="J11932" s="9"/>
      <c r="K11932" s="9"/>
      <c r="L11932" s="9"/>
      <c r="V11932" s="16"/>
    </row>
    <row r="11933" spans="8:22" x14ac:dyDescent="0.2">
      <c r="H11933" s="8"/>
      <c r="I11933" s="9"/>
      <c r="J11933" s="9"/>
      <c r="K11933" s="9"/>
      <c r="L11933" s="9"/>
      <c r="V11933" s="16"/>
    </row>
    <row r="11934" spans="8:22" x14ac:dyDescent="0.2">
      <c r="H11934" s="8"/>
      <c r="I11934" s="9"/>
      <c r="J11934" s="9"/>
      <c r="K11934" s="9"/>
      <c r="L11934" s="9"/>
      <c r="V11934" s="16"/>
    </row>
    <row r="11935" spans="8:22" x14ac:dyDescent="0.2">
      <c r="H11935" s="8"/>
      <c r="I11935" s="9"/>
      <c r="J11935" s="9"/>
      <c r="K11935" s="9"/>
      <c r="L11935" s="9"/>
      <c r="V11935" s="16"/>
    </row>
    <row r="11936" spans="8:22" x14ac:dyDescent="0.2">
      <c r="H11936" s="8"/>
      <c r="I11936" s="9"/>
      <c r="J11936" s="9"/>
      <c r="K11936" s="9"/>
      <c r="L11936" s="9"/>
      <c r="V11936" s="16"/>
    </row>
    <row r="11937" spans="8:22" x14ac:dyDescent="0.2">
      <c r="H11937" s="8"/>
      <c r="I11937" s="9"/>
      <c r="J11937" s="9"/>
      <c r="K11937" s="9"/>
      <c r="L11937" s="9"/>
      <c r="V11937" s="16"/>
    </row>
    <row r="11938" spans="8:22" x14ac:dyDescent="0.2">
      <c r="H11938" s="8"/>
      <c r="I11938" s="9"/>
      <c r="J11938" s="9"/>
      <c r="K11938" s="9"/>
      <c r="L11938" s="9"/>
      <c r="V11938" s="16"/>
    </row>
    <row r="11939" spans="8:22" x14ac:dyDescent="0.2">
      <c r="H11939" s="8"/>
      <c r="I11939" s="9"/>
      <c r="J11939" s="9"/>
      <c r="K11939" s="9"/>
      <c r="L11939" s="9"/>
      <c r="V11939" s="16"/>
    </row>
    <row r="11940" spans="8:22" x14ac:dyDescent="0.2">
      <c r="H11940" s="8"/>
      <c r="I11940" s="9"/>
      <c r="J11940" s="9"/>
      <c r="K11940" s="9"/>
      <c r="L11940" s="9"/>
      <c r="V11940" s="16"/>
    </row>
    <row r="11941" spans="8:22" x14ac:dyDescent="0.2">
      <c r="H11941" s="8"/>
      <c r="I11941" s="9"/>
      <c r="J11941" s="9"/>
      <c r="K11941" s="9"/>
      <c r="L11941" s="9"/>
      <c r="V11941" s="16"/>
    </row>
    <row r="11942" spans="8:22" x14ac:dyDescent="0.2">
      <c r="H11942" s="8"/>
      <c r="I11942" s="9"/>
      <c r="J11942" s="9"/>
      <c r="K11942" s="9"/>
      <c r="L11942" s="9"/>
      <c r="V11942" s="16"/>
    </row>
    <row r="11943" spans="8:22" x14ac:dyDescent="0.2">
      <c r="H11943" s="8"/>
      <c r="I11943" s="9"/>
      <c r="J11943" s="9"/>
      <c r="K11943" s="9"/>
      <c r="L11943" s="9"/>
      <c r="V11943" s="16"/>
    </row>
    <row r="11944" spans="8:22" x14ac:dyDescent="0.2">
      <c r="H11944" s="8"/>
      <c r="I11944" s="9"/>
      <c r="J11944" s="9"/>
      <c r="K11944" s="9"/>
      <c r="L11944" s="9"/>
      <c r="V11944" s="16"/>
    </row>
    <row r="11945" spans="8:22" x14ac:dyDescent="0.2">
      <c r="H11945" s="8"/>
      <c r="I11945" s="9"/>
      <c r="J11945" s="9"/>
      <c r="K11945" s="9"/>
      <c r="L11945" s="9"/>
      <c r="V11945" s="16"/>
    </row>
    <row r="11946" spans="8:22" x14ac:dyDescent="0.2">
      <c r="H11946" s="8"/>
      <c r="I11946" s="9"/>
      <c r="J11946" s="9"/>
      <c r="K11946" s="9"/>
      <c r="L11946" s="9"/>
      <c r="V11946" s="16"/>
    </row>
    <row r="11947" spans="8:22" x14ac:dyDescent="0.2">
      <c r="H11947" s="8"/>
      <c r="I11947" s="9"/>
      <c r="J11947" s="9"/>
      <c r="K11947" s="9"/>
      <c r="L11947" s="9"/>
      <c r="V11947" s="16"/>
    </row>
    <row r="11948" spans="8:22" x14ac:dyDescent="0.2">
      <c r="H11948" s="8"/>
      <c r="I11948" s="9"/>
      <c r="J11948" s="9"/>
      <c r="K11948" s="9"/>
      <c r="L11948" s="9"/>
      <c r="V11948" s="16"/>
    </row>
    <row r="11949" spans="8:22" x14ac:dyDescent="0.2">
      <c r="H11949" s="8"/>
      <c r="I11949" s="9"/>
      <c r="J11949" s="9"/>
      <c r="K11949" s="9"/>
      <c r="L11949" s="9"/>
      <c r="V11949" s="16"/>
    </row>
    <row r="11950" spans="8:22" x14ac:dyDescent="0.2">
      <c r="H11950" s="8"/>
      <c r="I11950" s="9"/>
      <c r="J11950" s="9"/>
      <c r="K11950" s="9"/>
      <c r="L11950" s="9"/>
      <c r="V11950" s="16"/>
    </row>
    <row r="11951" spans="8:22" x14ac:dyDescent="0.2">
      <c r="H11951" s="8"/>
      <c r="I11951" s="9"/>
      <c r="J11951" s="9"/>
      <c r="K11951" s="9"/>
      <c r="L11951" s="9"/>
      <c r="V11951" s="16"/>
    </row>
    <row r="11952" spans="8:22" x14ac:dyDescent="0.2">
      <c r="H11952" s="8"/>
      <c r="I11952" s="9"/>
      <c r="J11952" s="9"/>
      <c r="K11952" s="9"/>
      <c r="L11952" s="9"/>
      <c r="V11952" s="16"/>
    </row>
    <row r="11953" spans="8:22" x14ac:dyDescent="0.2">
      <c r="H11953" s="8"/>
      <c r="I11953" s="9"/>
      <c r="J11953" s="9"/>
      <c r="K11953" s="9"/>
      <c r="L11953" s="9"/>
      <c r="V11953" s="16"/>
    </row>
    <row r="11954" spans="8:22" x14ac:dyDescent="0.2">
      <c r="H11954" s="8"/>
      <c r="I11954" s="9"/>
      <c r="J11954" s="9"/>
      <c r="K11954" s="9"/>
      <c r="L11954" s="9"/>
      <c r="V11954" s="16"/>
    </row>
    <row r="11955" spans="8:22" x14ac:dyDescent="0.2">
      <c r="H11955" s="8"/>
      <c r="I11955" s="9"/>
      <c r="J11955" s="9"/>
      <c r="K11955" s="9"/>
      <c r="L11955" s="9"/>
      <c r="V11955" s="16"/>
    </row>
    <row r="11956" spans="8:22" x14ac:dyDescent="0.2">
      <c r="H11956" s="8"/>
      <c r="I11956" s="9"/>
      <c r="J11956" s="9"/>
      <c r="K11956" s="9"/>
      <c r="L11956" s="9"/>
      <c r="V11956" s="16"/>
    </row>
    <row r="11957" spans="8:22" x14ac:dyDescent="0.2">
      <c r="H11957" s="8"/>
      <c r="I11957" s="9"/>
      <c r="J11957" s="9"/>
      <c r="K11957" s="9"/>
      <c r="L11957" s="9"/>
      <c r="V11957" s="16"/>
    </row>
    <row r="11958" spans="8:22" x14ac:dyDescent="0.2">
      <c r="H11958" s="8"/>
      <c r="I11958" s="9"/>
      <c r="J11958" s="9"/>
      <c r="K11958" s="9"/>
      <c r="L11958" s="9"/>
      <c r="V11958" s="16"/>
    </row>
    <row r="11959" spans="8:22" x14ac:dyDescent="0.2">
      <c r="H11959" s="8"/>
      <c r="I11959" s="9"/>
      <c r="J11959" s="9"/>
      <c r="K11959" s="9"/>
      <c r="L11959" s="9"/>
      <c r="V11959" s="16"/>
    </row>
    <row r="11960" spans="8:22" x14ac:dyDescent="0.2">
      <c r="H11960" s="8"/>
      <c r="I11960" s="9"/>
      <c r="J11960" s="9"/>
      <c r="K11960" s="9"/>
      <c r="L11960" s="9"/>
      <c r="V11960" s="16"/>
    </row>
    <row r="11961" spans="8:22" x14ac:dyDescent="0.2">
      <c r="H11961" s="8"/>
      <c r="I11961" s="9"/>
      <c r="J11961" s="9"/>
      <c r="K11961" s="9"/>
      <c r="L11961" s="9"/>
      <c r="V11961" s="16"/>
    </row>
    <row r="11962" spans="8:22" x14ac:dyDescent="0.2">
      <c r="H11962" s="8"/>
      <c r="I11962" s="9"/>
      <c r="J11962" s="9"/>
      <c r="K11962" s="9"/>
      <c r="L11962" s="9"/>
      <c r="V11962" s="16"/>
    </row>
    <row r="11963" spans="8:22" x14ac:dyDescent="0.2">
      <c r="H11963" s="8"/>
      <c r="I11963" s="9"/>
      <c r="J11963" s="9"/>
      <c r="K11963" s="9"/>
      <c r="L11963" s="9"/>
      <c r="V11963" s="16"/>
    </row>
    <row r="11964" spans="8:22" x14ac:dyDescent="0.2">
      <c r="H11964" s="8"/>
      <c r="I11964" s="9"/>
      <c r="J11964" s="9"/>
      <c r="K11964" s="9"/>
      <c r="L11964" s="9"/>
      <c r="V11964" s="16"/>
    </row>
    <row r="11965" spans="8:22" x14ac:dyDescent="0.2">
      <c r="H11965" s="8"/>
      <c r="I11965" s="9"/>
      <c r="J11965" s="9"/>
      <c r="K11965" s="9"/>
      <c r="L11965" s="9"/>
      <c r="V11965" s="16"/>
    </row>
    <row r="11966" spans="8:22" x14ac:dyDescent="0.2">
      <c r="H11966" s="8"/>
      <c r="I11966" s="9"/>
      <c r="J11966" s="9"/>
      <c r="K11966" s="9"/>
      <c r="L11966" s="9"/>
      <c r="V11966" s="16"/>
    </row>
    <row r="11967" spans="8:22" x14ac:dyDescent="0.2">
      <c r="H11967" s="8"/>
      <c r="I11967" s="9"/>
      <c r="J11967" s="9"/>
      <c r="K11967" s="9"/>
      <c r="L11967" s="9"/>
      <c r="V11967" s="16"/>
    </row>
    <row r="11968" spans="8:22" x14ac:dyDescent="0.2">
      <c r="H11968" s="8"/>
      <c r="I11968" s="9"/>
      <c r="J11968" s="9"/>
      <c r="K11968" s="9"/>
      <c r="L11968" s="9"/>
      <c r="V11968" s="16"/>
    </row>
    <row r="11969" spans="8:22" x14ac:dyDescent="0.2">
      <c r="H11969" s="8"/>
      <c r="I11969" s="9"/>
      <c r="J11969" s="9"/>
      <c r="K11969" s="9"/>
      <c r="L11969" s="9"/>
      <c r="V11969" s="16"/>
    </row>
    <row r="11970" spans="8:22" x14ac:dyDescent="0.2">
      <c r="H11970" s="8"/>
      <c r="I11970" s="9"/>
      <c r="J11970" s="9"/>
      <c r="K11970" s="9"/>
      <c r="L11970" s="9"/>
      <c r="V11970" s="16"/>
    </row>
    <row r="11971" spans="8:22" x14ac:dyDescent="0.2">
      <c r="H11971" s="8"/>
      <c r="I11971" s="9"/>
      <c r="J11971" s="9"/>
      <c r="K11971" s="9"/>
      <c r="L11971" s="9"/>
      <c r="V11971" s="16"/>
    </row>
    <row r="11972" spans="8:22" x14ac:dyDescent="0.2">
      <c r="H11972" s="8"/>
      <c r="I11972" s="9"/>
      <c r="J11972" s="9"/>
      <c r="K11972" s="9"/>
      <c r="L11972" s="9"/>
      <c r="V11972" s="16"/>
    </row>
    <row r="11973" spans="8:22" x14ac:dyDescent="0.2">
      <c r="H11973" s="8"/>
      <c r="I11973" s="9"/>
      <c r="J11973" s="9"/>
      <c r="K11973" s="9"/>
      <c r="L11973" s="9"/>
      <c r="V11973" s="16"/>
    </row>
    <row r="11974" spans="8:22" x14ac:dyDescent="0.2">
      <c r="H11974" s="8"/>
      <c r="I11974" s="9"/>
      <c r="J11974" s="9"/>
      <c r="K11974" s="9"/>
      <c r="L11974" s="9"/>
      <c r="V11974" s="16"/>
    </row>
    <row r="11975" spans="8:22" x14ac:dyDescent="0.2">
      <c r="H11975" s="8"/>
      <c r="I11975" s="9"/>
      <c r="J11975" s="9"/>
      <c r="K11975" s="9"/>
      <c r="L11975" s="9"/>
      <c r="V11975" s="16"/>
    </row>
    <row r="11976" spans="8:22" x14ac:dyDescent="0.2">
      <c r="H11976" s="8"/>
      <c r="I11976" s="9"/>
      <c r="J11976" s="9"/>
      <c r="K11976" s="9"/>
      <c r="L11976" s="9"/>
      <c r="V11976" s="16"/>
    </row>
    <row r="11977" spans="8:22" x14ac:dyDescent="0.2">
      <c r="H11977" s="8"/>
      <c r="I11977" s="9"/>
      <c r="J11977" s="9"/>
      <c r="K11977" s="9"/>
      <c r="L11977" s="9"/>
      <c r="V11977" s="16"/>
    </row>
    <row r="11978" spans="8:22" x14ac:dyDescent="0.2">
      <c r="H11978" s="8"/>
      <c r="I11978" s="9"/>
      <c r="J11978" s="9"/>
      <c r="K11978" s="9"/>
      <c r="L11978" s="9"/>
      <c r="V11978" s="16"/>
    </row>
    <row r="11979" spans="8:22" x14ac:dyDescent="0.2">
      <c r="H11979" s="8"/>
      <c r="I11979" s="9"/>
      <c r="J11979" s="9"/>
      <c r="K11979" s="9"/>
      <c r="L11979" s="9"/>
      <c r="V11979" s="16"/>
    </row>
    <row r="11980" spans="8:22" x14ac:dyDescent="0.2">
      <c r="H11980" s="8"/>
      <c r="I11980" s="9"/>
      <c r="J11980" s="9"/>
      <c r="K11980" s="9"/>
      <c r="L11980" s="9"/>
      <c r="V11980" s="16"/>
    </row>
    <row r="11981" spans="8:22" x14ac:dyDescent="0.2">
      <c r="H11981" s="8"/>
      <c r="I11981" s="9"/>
      <c r="J11981" s="9"/>
      <c r="K11981" s="9"/>
      <c r="L11981" s="9"/>
      <c r="V11981" s="16"/>
    </row>
    <row r="11982" spans="8:22" x14ac:dyDescent="0.2">
      <c r="H11982" s="8"/>
      <c r="I11982" s="9"/>
      <c r="J11982" s="9"/>
      <c r="K11982" s="9"/>
      <c r="L11982" s="9"/>
      <c r="V11982" s="16"/>
    </row>
    <row r="11983" spans="8:22" x14ac:dyDescent="0.2">
      <c r="H11983" s="8"/>
      <c r="I11983" s="9"/>
      <c r="J11983" s="9"/>
      <c r="K11983" s="9"/>
      <c r="L11983" s="9"/>
      <c r="V11983" s="16"/>
    </row>
    <row r="11984" spans="8:22" x14ac:dyDescent="0.2">
      <c r="H11984" s="8"/>
      <c r="I11984" s="9"/>
      <c r="J11984" s="9"/>
      <c r="K11984" s="9"/>
      <c r="L11984" s="9"/>
      <c r="V11984" s="16"/>
    </row>
    <row r="11985" spans="8:22" x14ac:dyDescent="0.2">
      <c r="H11985" s="8"/>
      <c r="I11985" s="9"/>
      <c r="J11985" s="9"/>
      <c r="K11985" s="9"/>
      <c r="L11985" s="9"/>
      <c r="V11985" s="16"/>
    </row>
    <row r="11986" spans="8:22" x14ac:dyDescent="0.2">
      <c r="H11986" s="8"/>
      <c r="I11986" s="9"/>
      <c r="J11986" s="9"/>
      <c r="K11986" s="9"/>
      <c r="L11986" s="9"/>
      <c r="V11986" s="16"/>
    </row>
    <row r="11987" spans="8:22" x14ac:dyDescent="0.2">
      <c r="H11987" s="8"/>
      <c r="I11987" s="9"/>
      <c r="J11987" s="9"/>
      <c r="K11987" s="9"/>
      <c r="L11987" s="9"/>
      <c r="V11987" s="16"/>
    </row>
    <row r="11988" spans="8:22" x14ac:dyDescent="0.2">
      <c r="H11988" s="8"/>
      <c r="I11988" s="9"/>
      <c r="J11988" s="9"/>
      <c r="K11988" s="9"/>
      <c r="L11988" s="9"/>
      <c r="V11988" s="16"/>
    </row>
    <row r="11989" spans="8:22" x14ac:dyDescent="0.2">
      <c r="H11989" s="8"/>
      <c r="I11989" s="9"/>
      <c r="J11989" s="9"/>
      <c r="K11989" s="9"/>
      <c r="L11989" s="9"/>
      <c r="V11989" s="16"/>
    </row>
    <row r="11990" spans="8:22" x14ac:dyDescent="0.2">
      <c r="H11990" s="8"/>
      <c r="I11990" s="9"/>
      <c r="J11990" s="9"/>
      <c r="K11990" s="9"/>
      <c r="L11990" s="9"/>
      <c r="V11990" s="16"/>
    </row>
    <row r="11991" spans="8:22" x14ac:dyDescent="0.2">
      <c r="H11991" s="8"/>
      <c r="I11991" s="9"/>
      <c r="J11991" s="9"/>
      <c r="K11991" s="9"/>
      <c r="L11991" s="9"/>
      <c r="V11991" s="16"/>
    </row>
    <row r="11992" spans="8:22" x14ac:dyDescent="0.2">
      <c r="H11992" s="8"/>
      <c r="I11992" s="9"/>
      <c r="J11992" s="9"/>
      <c r="K11992" s="9"/>
      <c r="L11992" s="9"/>
      <c r="V11992" s="16"/>
    </row>
    <row r="11993" spans="8:22" x14ac:dyDescent="0.2">
      <c r="H11993" s="8"/>
      <c r="I11993" s="9"/>
      <c r="J11993" s="9"/>
      <c r="K11993" s="9"/>
      <c r="L11993" s="9"/>
      <c r="V11993" s="16"/>
    </row>
    <row r="11994" spans="8:22" x14ac:dyDescent="0.2">
      <c r="H11994" s="8"/>
      <c r="I11994" s="9"/>
      <c r="J11994" s="9"/>
      <c r="K11994" s="9"/>
      <c r="L11994" s="9"/>
      <c r="V11994" s="16"/>
    </row>
    <row r="11995" spans="8:22" x14ac:dyDescent="0.2">
      <c r="H11995" s="8"/>
      <c r="I11995" s="9"/>
      <c r="J11995" s="9"/>
      <c r="K11995" s="9"/>
      <c r="L11995" s="9"/>
      <c r="V11995" s="16"/>
    </row>
    <row r="11996" spans="8:22" x14ac:dyDescent="0.2">
      <c r="H11996" s="8"/>
      <c r="I11996" s="9"/>
      <c r="J11996" s="9"/>
      <c r="K11996" s="9"/>
      <c r="L11996" s="9"/>
      <c r="V11996" s="16"/>
    </row>
    <row r="11997" spans="8:22" x14ac:dyDescent="0.2">
      <c r="H11997" s="8"/>
      <c r="I11997" s="9"/>
      <c r="J11997" s="9"/>
      <c r="K11997" s="9"/>
      <c r="L11997" s="9"/>
      <c r="V11997" s="16"/>
    </row>
    <row r="11998" spans="8:22" x14ac:dyDescent="0.2">
      <c r="H11998" s="8"/>
      <c r="I11998" s="9"/>
      <c r="J11998" s="9"/>
      <c r="K11998" s="9"/>
      <c r="L11998" s="9"/>
      <c r="V11998" s="16"/>
    </row>
    <row r="11999" spans="8:22" x14ac:dyDescent="0.2">
      <c r="H11999" s="8"/>
      <c r="I11999" s="9"/>
      <c r="J11999" s="9"/>
      <c r="K11999" s="9"/>
      <c r="L11999" s="9"/>
      <c r="V11999" s="16"/>
    </row>
    <row r="12000" spans="8:22" x14ac:dyDescent="0.2">
      <c r="H12000" s="8"/>
      <c r="I12000" s="9"/>
      <c r="J12000" s="9"/>
      <c r="K12000" s="9"/>
      <c r="L12000" s="9"/>
      <c r="V12000" s="16"/>
    </row>
    <row r="12001" spans="8:22" x14ac:dyDescent="0.2">
      <c r="H12001" s="8"/>
      <c r="I12001" s="9"/>
      <c r="J12001" s="9"/>
      <c r="K12001" s="9"/>
      <c r="L12001" s="9"/>
      <c r="V12001" s="16"/>
    </row>
    <row r="12002" spans="8:22" x14ac:dyDescent="0.2">
      <c r="H12002" s="8"/>
      <c r="I12002" s="9"/>
      <c r="J12002" s="9"/>
      <c r="K12002" s="9"/>
      <c r="L12002" s="9"/>
      <c r="V12002" s="16"/>
    </row>
    <row r="12003" spans="8:22" x14ac:dyDescent="0.2">
      <c r="H12003" s="8"/>
      <c r="I12003" s="9"/>
      <c r="J12003" s="9"/>
      <c r="K12003" s="9"/>
      <c r="L12003" s="9"/>
      <c r="V12003" s="16"/>
    </row>
    <row r="12004" spans="8:22" x14ac:dyDescent="0.2">
      <c r="H12004" s="8"/>
      <c r="I12004" s="9"/>
      <c r="J12004" s="9"/>
      <c r="K12004" s="9"/>
      <c r="L12004" s="9"/>
      <c r="V12004" s="16"/>
    </row>
    <row r="12005" spans="8:22" x14ac:dyDescent="0.2">
      <c r="H12005" s="8"/>
      <c r="I12005" s="9"/>
      <c r="J12005" s="9"/>
      <c r="K12005" s="9"/>
      <c r="L12005" s="9"/>
      <c r="V12005" s="16"/>
    </row>
    <row r="12006" spans="8:22" x14ac:dyDescent="0.2">
      <c r="H12006" s="8"/>
      <c r="I12006" s="9"/>
      <c r="J12006" s="9"/>
      <c r="K12006" s="9"/>
      <c r="L12006" s="9"/>
      <c r="V12006" s="16"/>
    </row>
    <row r="12007" spans="8:22" x14ac:dyDescent="0.2">
      <c r="H12007" s="8"/>
      <c r="I12007" s="9"/>
      <c r="J12007" s="9"/>
      <c r="K12007" s="9"/>
      <c r="L12007" s="9"/>
      <c r="V12007" s="16"/>
    </row>
    <row r="12008" spans="8:22" x14ac:dyDescent="0.2">
      <c r="H12008" s="8"/>
      <c r="I12008" s="9"/>
      <c r="J12008" s="9"/>
      <c r="K12008" s="9"/>
      <c r="L12008" s="9"/>
      <c r="V12008" s="16"/>
    </row>
    <row r="12009" spans="8:22" x14ac:dyDescent="0.2">
      <c r="H12009" s="8"/>
      <c r="I12009" s="9"/>
      <c r="J12009" s="9"/>
      <c r="K12009" s="9"/>
      <c r="L12009" s="9"/>
      <c r="V12009" s="16"/>
    </row>
    <row r="12010" spans="8:22" x14ac:dyDescent="0.2">
      <c r="H12010" s="8"/>
      <c r="I12010" s="9"/>
      <c r="J12010" s="9"/>
      <c r="K12010" s="9"/>
      <c r="L12010" s="9"/>
      <c r="V12010" s="16"/>
    </row>
    <row r="12011" spans="8:22" x14ac:dyDescent="0.2">
      <c r="H12011" s="8"/>
      <c r="I12011" s="9"/>
      <c r="J12011" s="9"/>
      <c r="K12011" s="9"/>
      <c r="L12011" s="9"/>
      <c r="V12011" s="16"/>
    </row>
    <row r="12012" spans="8:22" x14ac:dyDescent="0.2">
      <c r="H12012" s="8"/>
      <c r="I12012" s="9"/>
      <c r="J12012" s="9"/>
      <c r="K12012" s="9"/>
      <c r="L12012" s="9"/>
      <c r="V12012" s="16"/>
    </row>
    <row r="12013" spans="8:22" x14ac:dyDescent="0.2">
      <c r="H12013" s="8"/>
      <c r="I12013" s="9"/>
      <c r="J12013" s="9"/>
      <c r="K12013" s="9"/>
      <c r="L12013" s="9"/>
      <c r="V12013" s="16"/>
    </row>
    <row r="12014" spans="8:22" x14ac:dyDescent="0.2">
      <c r="H12014" s="8"/>
      <c r="I12014" s="9"/>
      <c r="J12014" s="9"/>
      <c r="K12014" s="9"/>
      <c r="L12014" s="9"/>
      <c r="V12014" s="16"/>
    </row>
    <row r="12015" spans="8:22" x14ac:dyDescent="0.2">
      <c r="H12015" s="8"/>
      <c r="I12015" s="9"/>
      <c r="J12015" s="9"/>
      <c r="K12015" s="9"/>
      <c r="L12015" s="9"/>
      <c r="V12015" s="16"/>
    </row>
    <row r="12016" spans="8:22" x14ac:dyDescent="0.2">
      <c r="H12016" s="8"/>
      <c r="I12016" s="9"/>
      <c r="J12016" s="9"/>
      <c r="K12016" s="9"/>
      <c r="L12016" s="9"/>
      <c r="V12016" s="16"/>
    </row>
    <row r="12017" spans="8:22" x14ac:dyDescent="0.2">
      <c r="H12017" s="8"/>
      <c r="I12017" s="9"/>
      <c r="J12017" s="9"/>
      <c r="K12017" s="9"/>
      <c r="L12017" s="9"/>
      <c r="V12017" s="16"/>
    </row>
    <row r="12018" spans="8:22" x14ac:dyDescent="0.2">
      <c r="H12018" s="8"/>
      <c r="I12018" s="9"/>
      <c r="J12018" s="9"/>
      <c r="K12018" s="9"/>
      <c r="L12018" s="9"/>
      <c r="V12018" s="16"/>
    </row>
    <row r="12019" spans="8:22" x14ac:dyDescent="0.2">
      <c r="H12019" s="8"/>
      <c r="I12019" s="9"/>
      <c r="J12019" s="9"/>
      <c r="K12019" s="9"/>
      <c r="L12019" s="9"/>
      <c r="V12019" s="16"/>
    </row>
    <row r="12020" spans="8:22" x14ac:dyDescent="0.2">
      <c r="H12020" s="8"/>
      <c r="I12020" s="9"/>
      <c r="J12020" s="9"/>
      <c r="K12020" s="9"/>
      <c r="L12020" s="9"/>
      <c r="V12020" s="16"/>
    </row>
    <row r="12021" spans="8:22" x14ac:dyDescent="0.2">
      <c r="H12021" s="8"/>
      <c r="I12021" s="9"/>
      <c r="J12021" s="9"/>
      <c r="K12021" s="9"/>
      <c r="L12021" s="9"/>
      <c r="V12021" s="16"/>
    </row>
    <row r="12022" spans="8:22" x14ac:dyDescent="0.2">
      <c r="H12022" s="8"/>
      <c r="I12022" s="9"/>
      <c r="J12022" s="9"/>
      <c r="K12022" s="9"/>
      <c r="L12022" s="9"/>
      <c r="V12022" s="16"/>
    </row>
    <row r="12023" spans="8:22" x14ac:dyDescent="0.2">
      <c r="H12023" s="8"/>
      <c r="I12023" s="9"/>
      <c r="J12023" s="9"/>
      <c r="K12023" s="9"/>
      <c r="L12023" s="9"/>
      <c r="V12023" s="16"/>
    </row>
    <row r="12024" spans="8:22" x14ac:dyDescent="0.2">
      <c r="H12024" s="8"/>
      <c r="I12024" s="9"/>
      <c r="J12024" s="9"/>
      <c r="K12024" s="9"/>
      <c r="L12024" s="9"/>
      <c r="V12024" s="16"/>
    </row>
    <row r="12025" spans="8:22" x14ac:dyDescent="0.2">
      <c r="H12025" s="8"/>
      <c r="I12025" s="9"/>
      <c r="J12025" s="9"/>
      <c r="K12025" s="9"/>
      <c r="L12025" s="9"/>
      <c r="V12025" s="16"/>
    </row>
    <row r="12026" spans="8:22" x14ac:dyDescent="0.2">
      <c r="H12026" s="8"/>
      <c r="I12026" s="9"/>
      <c r="J12026" s="9"/>
      <c r="K12026" s="9"/>
      <c r="L12026" s="9"/>
      <c r="V12026" s="16"/>
    </row>
    <row r="12027" spans="8:22" x14ac:dyDescent="0.2">
      <c r="H12027" s="8"/>
      <c r="I12027" s="9"/>
      <c r="J12027" s="9"/>
      <c r="K12027" s="9"/>
      <c r="L12027" s="9"/>
      <c r="V12027" s="16"/>
    </row>
    <row r="12028" spans="8:22" x14ac:dyDescent="0.2">
      <c r="H12028" s="8"/>
      <c r="I12028" s="9"/>
      <c r="J12028" s="9"/>
      <c r="K12028" s="9"/>
      <c r="L12028" s="9"/>
      <c r="V12028" s="16"/>
    </row>
    <row r="12029" spans="8:22" x14ac:dyDescent="0.2">
      <c r="H12029" s="8"/>
      <c r="I12029" s="9"/>
      <c r="J12029" s="9"/>
      <c r="K12029" s="9"/>
      <c r="L12029" s="9"/>
      <c r="V12029" s="16"/>
    </row>
    <row r="12030" spans="8:22" x14ac:dyDescent="0.2">
      <c r="H12030" s="8"/>
      <c r="I12030" s="9"/>
      <c r="J12030" s="9"/>
      <c r="K12030" s="9"/>
      <c r="L12030" s="9"/>
      <c r="V12030" s="16"/>
    </row>
    <row r="12031" spans="8:22" x14ac:dyDescent="0.2">
      <c r="H12031" s="8"/>
      <c r="I12031" s="9"/>
      <c r="J12031" s="9"/>
      <c r="K12031" s="9"/>
      <c r="L12031" s="9"/>
      <c r="V12031" s="16"/>
    </row>
    <row r="12032" spans="8:22" x14ac:dyDescent="0.2">
      <c r="H12032" s="8"/>
      <c r="I12032" s="9"/>
      <c r="J12032" s="9"/>
      <c r="K12032" s="9"/>
      <c r="L12032" s="9"/>
      <c r="V12032" s="16"/>
    </row>
    <row r="12033" spans="8:22" x14ac:dyDescent="0.2">
      <c r="H12033" s="8"/>
      <c r="I12033" s="9"/>
      <c r="J12033" s="9"/>
      <c r="K12033" s="9"/>
      <c r="L12033" s="9"/>
      <c r="V12033" s="16"/>
    </row>
    <row r="12034" spans="8:22" x14ac:dyDescent="0.2">
      <c r="H12034" s="8"/>
      <c r="I12034" s="9"/>
      <c r="J12034" s="9"/>
      <c r="K12034" s="9"/>
      <c r="L12034" s="9"/>
      <c r="V12034" s="16"/>
    </row>
    <row r="12035" spans="8:22" x14ac:dyDescent="0.2">
      <c r="H12035" s="8"/>
      <c r="I12035" s="9"/>
      <c r="J12035" s="9"/>
      <c r="K12035" s="9"/>
      <c r="L12035" s="9"/>
      <c r="V12035" s="16"/>
    </row>
    <row r="12036" spans="8:22" x14ac:dyDescent="0.2">
      <c r="H12036" s="8"/>
      <c r="I12036" s="9"/>
      <c r="J12036" s="9"/>
      <c r="K12036" s="9"/>
      <c r="L12036" s="9"/>
      <c r="V12036" s="16"/>
    </row>
    <row r="12037" spans="8:22" x14ac:dyDescent="0.2">
      <c r="H12037" s="8"/>
      <c r="I12037" s="9"/>
      <c r="J12037" s="9"/>
      <c r="K12037" s="9"/>
      <c r="L12037" s="9"/>
      <c r="V12037" s="16"/>
    </row>
    <row r="12038" spans="8:22" x14ac:dyDescent="0.2">
      <c r="H12038" s="8"/>
      <c r="I12038" s="9"/>
      <c r="J12038" s="9"/>
      <c r="K12038" s="9"/>
      <c r="L12038" s="9"/>
      <c r="V12038" s="16"/>
    </row>
    <row r="12039" spans="8:22" x14ac:dyDescent="0.2">
      <c r="H12039" s="8"/>
      <c r="I12039" s="9"/>
      <c r="J12039" s="9"/>
      <c r="K12039" s="9"/>
      <c r="L12039" s="9"/>
      <c r="V12039" s="16"/>
    </row>
    <row r="12040" spans="8:22" x14ac:dyDescent="0.2">
      <c r="H12040" s="8"/>
      <c r="I12040" s="9"/>
      <c r="J12040" s="9"/>
      <c r="K12040" s="9"/>
      <c r="L12040" s="9"/>
      <c r="V12040" s="16"/>
    </row>
    <row r="12041" spans="8:22" x14ac:dyDescent="0.2">
      <c r="H12041" s="8"/>
      <c r="I12041" s="9"/>
      <c r="J12041" s="9"/>
      <c r="K12041" s="9"/>
      <c r="L12041" s="9"/>
      <c r="V12041" s="16"/>
    </row>
    <row r="12042" spans="8:22" x14ac:dyDescent="0.2">
      <c r="H12042" s="8"/>
      <c r="I12042" s="9"/>
      <c r="J12042" s="9"/>
      <c r="K12042" s="9"/>
      <c r="L12042" s="9"/>
      <c r="V12042" s="16"/>
    </row>
    <row r="12043" spans="8:22" x14ac:dyDescent="0.2">
      <c r="H12043" s="8"/>
      <c r="I12043" s="9"/>
      <c r="J12043" s="9"/>
      <c r="K12043" s="9"/>
      <c r="L12043" s="9"/>
      <c r="V12043" s="16"/>
    </row>
    <row r="12044" spans="8:22" x14ac:dyDescent="0.2">
      <c r="H12044" s="8"/>
      <c r="I12044" s="9"/>
      <c r="J12044" s="9"/>
      <c r="K12044" s="9"/>
      <c r="L12044" s="9"/>
      <c r="V12044" s="16"/>
    </row>
    <row r="12045" spans="8:22" x14ac:dyDescent="0.2">
      <c r="H12045" s="8"/>
      <c r="I12045" s="9"/>
      <c r="J12045" s="9"/>
      <c r="K12045" s="9"/>
      <c r="L12045" s="9"/>
      <c r="V12045" s="16"/>
    </row>
    <row r="12046" spans="8:22" x14ac:dyDescent="0.2">
      <c r="H12046" s="8"/>
      <c r="I12046" s="9"/>
      <c r="J12046" s="9"/>
      <c r="K12046" s="9"/>
      <c r="L12046" s="9"/>
      <c r="V12046" s="16"/>
    </row>
    <row r="12047" spans="8:22" x14ac:dyDescent="0.2">
      <c r="H12047" s="8"/>
      <c r="I12047" s="9"/>
      <c r="J12047" s="9"/>
      <c r="K12047" s="9"/>
      <c r="L12047" s="9"/>
      <c r="V12047" s="16"/>
    </row>
    <row r="12048" spans="8:22" x14ac:dyDescent="0.2">
      <c r="H12048" s="8"/>
      <c r="I12048" s="9"/>
      <c r="J12048" s="9"/>
      <c r="K12048" s="9"/>
      <c r="L12048" s="9"/>
      <c r="V12048" s="16"/>
    </row>
    <row r="12049" spans="8:22" x14ac:dyDescent="0.2">
      <c r="H12049" s="8"/>
      <c r="I12049" s="9"/>
      <c r="J12049" s="9"/>
      <c r="K12049" s="9"/>
      <c r="L12049" s="9"/>
      <c r="V12049" s="16"/>
    </row>
    <row r="12050" spans="8:22" x14ac:dyDescent="0.2">
      <c r="H12050" s="8"/>
      <c r="I12050" s="9"/>
      <c r="J12050" s="9"/>
      <c r="K12050" s="9"/>
      <c r="L12050" s="9"/>
      <c r="V12050" s="16"/>
    </row>
    <row r="12051" spans="8:22" x14ac:dyDescent="0.2">
      <c r="H12051" s="8"/>
      <c r="I12051" s="9"/>
      <c r="J12051" s="9"/>
      <c r="K12051" s="9"/>
      <c r="L12051" s="9"/>
      <c r="V12051" s="16"/>
    </row>
    <row r="12052" spans="8:22" x14ac:dyDescent="0.2">
      <c r="H12052" s="8"/>
      <c r="I12052" s="9"/>
      <c r="J12052" s="9"/>
      <c r="K12052" s="9"/>
      <c r="L12052" s="9"/>
      <c r="V12052" s="16"/>
    </row>
    <row r="12053" spans="8:22" x14ac:dyDescent="0.2">
      <c r="H12053" s="8"/>
      <c r="I12053" s="9"/>
      <c r="J12053" s="9"/>
      <c r="K12053" s="9"/>
      <c r="L12053" s="9"/>
      <c r="V12053" s="16"/>
    </row>
    <row r="12054" spans="8:22" x14ac:dyDescent="0.2">
      <c r="H12054" s="8"/>
      <c r="I12054" s="9"/>
      <c r="J12054" s="9"/>
      <c r="K12054" s="9"/>
      <c r="L12054" s="9"/>
      <c r="V12054" s="16"/>
    </row>
    <row r="12055" spans="8:22" x14ac:dyDescent="0.2">
      <c r="H12055" s="8"/>
      <c r="I12055" s="9"/>
      <c r="J12055" s="9"/>
      <c r="K12055" s="9"/>
      <c r="L12055" s="9"/>
      <c r="V12055" s="16"/>
    </row>
    <row r="12056" spans="8:22" x14ac:dyDescent="0.2">
      <c r="H12056" s="8"/>
      <c r="I12056" s="9"/>
      <c r="J12056" s="9"/>
      <c r="K12056" s="9"/>
      <c r="L12056" s="9"/>
      <c r="V12056" s="16"/>
    </row>
    <row r="12057" spans="8:22" x14ac:dyDescent="0.2">
      <c r="H12057" s="8"/>
      <c r="I12057" s="9"/>
      <c r="J12057" s="9"/>
      <c r="K12057" s="9"/>
      <c r="L12057" s="9"/>
      <c r="V12057" s="16"/>
    </row>
    <row r="12058" spans="8:22" x14ac:dyDescent="0.2">
      <c r="H12058" s="8"/>
      <c r="I12058" s="9"/>
      <c r="J12058" s="9"/>
      <c r="K12058" s="9"/>
      <c r="L12058" s="9"/>
      <c r="V12058" s="16"/>
    </row>
    <row r="12059" spans="8:22" x14ac:dyDescent="0.2">
      <c r="H12059" s="8"/>
      <c r="I12059" s="9"/>
      <c r="J12059" s="9"/>
      <c r="K12059" s="9"/>
      <c r="L12059" s="9"/>
      <c r="V12059" s="16"/>
    </row>
    <row r="12060" spans="8:22" x14ac:dyDescent="0.2">
      <c r="H12060" s="8"/>
      <c r="I12060" s="9"/>
      <c r="J12060" s="9"/>
      <c r="K12060" s="9"/>
      <c r="L12060" s="9"/>
      <c r="V12060" s="16"/>
    </row>
    <row r="12061" spans="8:22" x14ac:dyDescent="0.2">
      <c r="H12061" s="8"/>
      <c r="I12061" s="9"/>
      <c r="J12061" s="9"/>
      <c r="K12061" s="9"/>
      <c r="L12061" s="9"/>
      <c r="V12061" s="16"/>
    </row>
    <row r="12062" spans="8:22" x14ac:dyDescent="0.2">
      <c r="H12062" s="8"/>
      <c r="I12062" s="9"/>
      <c r="J12062" s="9"/>
      <c r="K12062" s="9"/>
      <c r="L12062" s="9"/>
      <c r="V12062" s="16"/>
    </row>
    <row r="12063" spans="8:22" x14ac:dyDescent="0.2">
      <c r="H12063" s="8"/>
      <c r="I12063" s="9"/>
      <c r="J12063" s="9"/>
      <c r="K12063" s="9"/>
      <c r="L12063" s="9"/>
      <c r="V12063" s="16"/>
    </row>
    <row r="12064" spans="8:22" x14ac:dyDescent="0.2">
      <c r="H12064" s="8"/>
      <c r="I12064" s="9"/>
      <c r="J12064" s="9"/>
      <c r="K12064" s="9"/>
      <c r="L12064" s="9"/>
      <c r="V12064" s="16"/>
    </row>
    <row r="12065" spans="8:22" x14ac:dyDescent="0.2">
      <c r="H12065" s="8"/>
      <c r="I12065" s="9"/>
      <c r="J12065" s="9"/>
      <c r="K12065" s="9"/>
      <c r="L12065" s="9"/>
      <c r="V12065" s="16"/>
    </row>
    <row r="12066" spans="8:22" x14ac:dyDescent="0.2">
      <c r="H12066" s="8"/>
      <c r="I12066" s="9"/>
      <c r="J12066" s="9"/>
      <c r="K12066" s="9"/>
      <c r="L12066" s="9"/>
      <c r="V12066" s="16"/>
    </row>
    <row r="12067" spans="8:22" x14ac:dyDescent="0.2">
      <c r="H12067" s="8"/>
      <c r="I12067" s="9"/>
      <c r="J12067" s="9"/>
      <c r="K12067" s="9"/>
      <c r="L12067" s="9"/>
      <c r="V12067" s="16"/>
    </row>
    <row r="12068" spans="8:22" x14ac:dyDescent="0.2">
      <c r="H12068" s="8"/>
      <c r="I12068" s="9"/>
      <c r="J12068" s="9"/>
      <c r="K12068" s="9"/>
      <c r="L12068" s="9"/>
      <c r="V12068" s="16"/>
    </row>
    <row r="12069" spans="8:22" x14ac:dyDescent="0.2">
      <c r="H12069" s="8"/>
      <c r="I12069" s="9"/>
      <c r="J12069" s="9"/>
      <c r="K12069" s="9"/>
      <c r="L12069" s="9"/>
      <c r="V12069" s="16"/>
    </row>
    <row r="12070" spans="8:22" x14ac:dyDescent="0.2">
      <c r="H12070" s="8"/>
      <c r="I12070" s="9"/>
      <c r="J12070" s="9"/>
      <c r="K12070" s="9"/>
      <c r="L12070" s="9"/>
      <c r="V12070" s="16"/>
    </row>
    <row r="12071" spans="8:22" x14ac:dyDescent="0.2">
      <c r="H12071" s="8"/>
      <c r="I12071" s="9"/>
      <c r="J12071" s="9"/>
      <c r="K12071" s="9"/>
      <c r="L12071" s="9"/>
      <c r="V12071" s="16"/>
    </row>
    <row r="12072" spans="8:22" x14ac:dyDescent="0.2">
      <c r="H12072" s="8"/>
      <c r="I12072" s="9"/>
      <c r="J12072" s="9"/>
      <c r="K12072" s="9"/>
      <c r="L12072" s="9"/>
      <c r="V12072" s="16"/>
    </row>
    <row r="12073" spans="8:22" x14ac:dyDescent="0.2">
      <c r="H12073" s="8"/>
      <c r="I12073" s="9"/>
      <c r="J12073" s="9"/>
      <c r="K12073" s="9"/>
      <c r="L12073" s="9"/>
      <c r="V12073" s="16"/>
    </row>
    <row r="12074" spans="8:22" x14ac:dyDescent="0.2">
      <c r="H12074" s="8"/>
      <c r="I12074" s="9"/>
      <c r="J12074" s="9"/>
      <c r="K12074" s="9"/>
      <c r="L12074" s="9"/>
      <c r="V12074" s="16"/>
    </row>
    <row r="12075" spans="8:22" x14ac:dyDescent="0.2">
      <c r="H12075" s="8"/>
      <c r="I12075" s="9"/>
      <c r="J12075" s="9"/>
      <c r="K12075" s="9"/>
      <c r="L12075" s="9"/>
      <c r="V12075" s="16"/>
    </row>
    <row r="12076" spans="8:22" x14ac:dyDescent="0.2">
      <c r="H12076" s="8"/>
      <c r="I12076" s="9"/>
      <c r="J12076" s="9"/>
      <c r="K12076" s="9"/>
      <c r="L12076" s="9"/>
      <c r="V12076" s="16"/>
    </row>
    <row r="12077" spans="8:22" x14ac:dyDescent="0.2">
      <c r="H12077" s="8"/>
      <c r="I12077" s="9"/>
      <c r="J12077" s="9"/>
      <c r="K12077" s="9"/>
      <c r="L12077" s="9"/>
      <c r="V12077" s="16"/>
    </row>
    <row r="12078" spans="8:22" x14ac:dyDescent="0.2">
      <c r="H12078" s="8"/>
      <c r="I12078" s="9"/>
      <c r="J12078" s="9"/>
      <c r="K12078" s="9"/>
      <c r="L12078" s="9"/>
      <c r="V12078" s="16"/>
    </row>
    <row r="12079" spans="8:22" x14ac:dyDescent="0.2">
      <c r="H12079" s="8"/>
      <c r="I12079" s="9"/>
      <c r="J12079" s="9"/>
      <c r="K12079" s="9"/>
      <c r="L12079" s="9"/>
      <c r="V12079" s="16"/>
    </row>
    <row r="12080" spans="8:22" x14ac:dyDescent="0.2">
      <c r="H12080" s="8"/>
      <c r="I12080" s="9"/>
      <c r="J12080" s="9"/>
      <c r="K12080" s="9"/>
      <c r="L12080" s="9"/>
      <c r="V12080" s="16"/>
    </row>
    <row r="12081" spans="8:22" x14ac:dyDescent="0.2">
      <c r="H12081" s="8"/>
      <c r="I12081" s="9"/>
      <c r="J12081" s="9"/>
      <c r="K12081" s="9"/>
      <c r="L12081" s="9"/>
      <c r="V12081" s="16"/>
    </row>
    <row r="12082" spans="8:22" x14ac:dyDescent="0.2">
      <c r="H12082" s="8"/>
      <c r="I12082" s="9"/>
      <c r="J12082" s="9"/>
      <c r="K12082" s="9"/>
      <c r="L12082" s="9"/>
      <c r="V12082" s="16"/>
    </row>
    <row r="12083" spans="8:22" x14ac:dyDescent="0.2">
      <c r="H12083" s="8"/>
      <c r="I12083" s="9"/>
      <c r="J12083" s="9"/>
      <c r="K12083" s="9"/>
      <c r="L12083" s="9"/>
      <c r="V12083" s="16"/>
    </row>
    <row r="12084" spans="8:22" x14ac:dyDescent="0.2">
      <c r="H12084" s="8"/>
      <c r="I12084" s="9"/>
      <c r="J12084" s="9"/>
      <c r="K12084" s="9"/>
      <c r="L12084" s="9"/>
      <c r="V12084" s="16"/>
    </row>
    <row r="12085" spans="8:22" x14ac:dyDescent="0.2">
      <c r="H12085" s="8"/>
      <c r="I12085" s="9"/>
      <c r="J12085" s="9"/>
      <c r="K12085" s="9"/>
      <c r="L12085" s="9"/>
      <c r="V12085" s="16"/>
    </row>
    <row r="12086" spans="8:22" x14ac:dyDescent="0.2">
      <c r="H12086" s="8"/>
      <c r="I12086" s="9"/>
      <c r="J12086" s="9"/>
      <c r="K12086" s="9"/>
      <c r="L12086" s="9"/>
      <c r="V12086" s="16"/>
    </row>
    <row r="12087" spans="8:22" x14ac:dyDescent="0.2">
      <c r="H12087" s="8"/>
      <c r="I12087" s="9"/>
      <c r="J12087" s="9"/>
      <c r="K12087" s="9"/>
      <c r="L12087" s="9"/>
      <c r="V12087" s="16"/>
    </row>
    <row r="12088" spans="8:22" x14ac:dyDescent="0.2">
      <c r="H12088" s="8"/>
      <c r="I12088" s="9"/>
      <c r="J12088" s="9"/>
      <c r="K12088" s="9"/>
      <c r="L12088" s="9"/>
      <c r="V12088" s="16"/>
    </row>
    <row r="12089" spans="8:22" x14ac:dyDescent="0.2">
      <c r="H12089" s="8"/>
      <c r="I12089" s="9"/>
      <c r="J12089" s="9"/>
      <c r="K12089" s="9"/>
      <c r="L12089" s="9"/>
      <c r="V12089" s="16"/>
    </row>
    <row r="12090" spans="8:22" x14ac:dyDescent="0.2">
      <c r="H12090" s="8"/>
      <c r="I12090" s="9"/>
      <c r="J12090" s="9"/>
      <c r="K12090" s="9"/>
      <c r="L12090" s="9"/>
      <c r="V12090" s="16"/>
    </row>
    <row r="12091" spans="8:22" x14ac:dyDescent="0.2">
      <c r="H12091" s="8"/>
      <c r="I12091" s="9"/>
      <c r="J12091" s="9"/>
      <c r="K12091" s="9"/>
      <c r="L12091" s="9"/>
      <c r="V12091" s="16"/>
    </row>
    <row r="12092" spans="8:22" x14ac:dyDescent="0.2">
      <c r="H12092" s="8"/>
      <c r="I12092" s="9"/>
      <c r="J12092" s="9"/>
      <c r="K12092" s="9"/>
      <c r="L12092" s="9"/>
      <c r="V12092" s="16"/>
    </row>
    <row r="12093" spans="8:22" x14ac:dyDescent="0.2">
      <c r="H12093" s="8"/>
      <c r="I12093" s="9"/>
      <c r="J12093" s="9"/>
      <c r="K12093" s="9"/>
      <c r="L12093" s="9"/>
      <c r="V12093" s="16"/>
    </row>
    <row r="12094" spans="8:22" x14ac:dyDescent="0.2">
      <c r="H12094" s="8"/>
      <c r="I12094" s="9"/>
      <c r="J12094" s="9"/>
      <c r="K12094" s="9"/>
      <c r="L12094" s="9"/>
      <c r="V12094" s="16"/>
    </row>
    <row r="12095" spans="8:22" x14ac:dyDescent="0.2">
      <c r="H12095" s="8"/>
      <c r="I12095" s="9"/>
      <c r="J12095" s="9"/>
      <c r="K12095" s="9"/>
      <c r="L12095" s="9"/>
      <c r="V12095" s="16"/>
    </row>
    <row r="12096" spans="8:22" x14ac:dyDescent="0.2">
      <c r="H12096" s="8"/>
      <c r="I12096" s="9"/>
      <c r="J12096" s="9"/>
      <c r="K12096" s="9"/>
      <c r="L12096" s="9"/>
      <c r="V12096" s="16"/>
    </row>
    <row r="12097" spans="8:22" x14ac:dyDescent="0.2">
      <c r="H12097" s="8"/>
      <c r="I12097" s="9"/>
      <c r="J12097" s="9"/>
      <c r="K12097" s="9"/>
      <c r="L12097" s="9"/>
      <c r="V12097" s="16"/>
    </row>
    <row r="12098" spans="8:22" x14ac:dyDescent="0.2">
      <c r="H12098" s="8"/>
      <c r="I12098" s="9"/>
      <c r="J12098" s="9"/>
      <c r="K12098" s="9"/>
      <c r="L12098" s="9"/>
      <c r="V12098" s="16"/>
    </row>
    <row r="12099" spans="8:22" x14ac:dyDescent="0.2">
      <c r="H12099" s="8"/>
      <c r="I12099" s="9"/>
      <c r="J12099" s="9"/>
      <c r="K12099" s="9"/>
      <c r="L12099" s="9"/>
      <c r="V12099" s="16"/>
    </row>
    <row r="12100" spans="8:22" x14ac:dyDescent="0.2">
      <c r="H12100" s="8"/>
      <c r="I12100" s="9"/>
      <c r="J12100" s="9"/>
      <c r="K12100" s="9"/>
      <c r="L12100" s="9"/>
      <c r="V12100" s="16"/>
    </row>
    <row r="12101" spans="8:22" x14ac:dyDescent="0.2">
      <c r="H12101" s="8"/>
      <c r="I12101" s="9"/>
      <c r="J12101" s="9"/>
      <c r="K12101" s="9"/>
      <c r="L12101" s="9"/>
      <c r="V12101" s="16"/>
    </row>
    <row r="12102" spans="8:22" x14ac:dyDescent="0.2">
      <c r="H12102" s="8"/>
      <c r="I12102" s="9"/>
      <c r="J12102" s="9"/>
      <c r="K12102" s="9"/>
      <c r="L12102" s="9"/>
      <c r="V12102" s="16"/>
    </row>
    <row r="12103" spans="8:22" x14ac:dyDescent="0.2">
      <c r="H12103" s="8"/>
      <c r="I12103" s="9"/>
      <c r="J12103" s="9"/>
      <c r="K12103" s="9"/>
      <c r="L12103" s="9"/>
      <c r="V12103" s="16"/>
    </row>
    <row r="12104" spans="8:22" x14ac:dyDescent="0.2">
      <c r="H12104" s="8"/>
      <c r="I12104" s="9"/>
      <c r="J12104" s="9"/>
      <c r="K12104" s="9"/>
      <c r="L12104" s="9"/>
      <c r="V12104" s="16"/>
    </row>
    <row r="12105" spans="8:22" x14ac:dyDescent="0.2">
      <c r="H12105" s="8"/>
      <c r="I12105" s="9"/>
      <c r="J12105" s="9"/>
      <c r="K12105" s="9"/>
      <c r="L12105" s="9"/>
      <c r="V12105" s="16"/>
    </row>
    <row r="12106" spans="8:22" x14ac:dyDescent="0.2">
      <c r="H12106" s="8"/>
      <c r="I12106" s="9"/>
      <c r="J12106" s="9"/>
      <c r="K12106" s="9"/>
      <c r="L12106" s="9"/>
      <c r="V12106" s="16"/>
    </row>
    <row r="12107" spans="8:22" x14ac:dyDescent="0.2">
      <c r="H12107" s="8"/>
      <c r="I12107" s="9"/>
      <c r="J12107" s="9"/>
      <c r="K12107" s="9"/>
      <c r="L12107" s="9"/>
      <c r="V12107" s="16"/>
    </row>
    <row r="12108" spans="8:22" x14ac:dyDescent="0.2">
      <c r="H12108" s="8"/>
      <c r="I12108" s="9"/>
      <c r="J12108" s="9"/>
      <c r="K12108" s="9"/>
      <c r="L12108" s="9"/>
      <c r="V12108" s="16"/>
    </row>
    <row r="12109" spans="8:22" x14ac:dyDescent="0.2">
      <c r="H12109" s="8"/>
      <c r="I12109" s="9"/>
      <c r="J12109" s="9"/>
      <c r="K12109" s="9"/>
      <c r="L12109" s="9"/>
      <c r="V12109" s="16"/>
    </row>
    <row r="12110" spans="8:22" x14ac:dyDescent="0.2">
      <c r="H12110" s="8"/>
      <c r="I12110" s="9"/>
      <c r="J12110" s="9"/>
      <c r="K12110" s="9"/>
      <c r="L12110" s="9"/>
      <c r="V12110" s="16"/>
    </row>
    <row r="12111" spans="8:22" x14ac:dyDescent="0.2">
      <c r="H12111" s="8"/>
      <c r="I12111" s="9"/>
      <c r="J12111" s="9"/>
      <c r="K12111" s="9"/>
      <c r="L12111" s="9"/>
      <c r="V12111" s="16"/>
    </row>
    <row r="12112" spans="8:22" x14ac:dyDescent="0.2">
      <c r="H12112" s="8"/>
      <c r="I12112" s="9"/>
      <c r="J12112" s="9"/>
      <c r="K12112" s="9"/>
      <c r="L12112" s="9"/>
      <c r="V12112" s="16"/>
    </row>
    <row r="12113" spans="8:22" x14ac:dyDescent="0.2">
      <c r="H12113" s="8"/>
      <c r="I12113" s="9"/>
      <c r="J12113" s="9"/>
      <c r="K12113" s="9"/>
      <c r="L12113" s="9"/>
      <c r="V12113" s="16"/>
    </row>
    <row r="12114" spans="8:22" x14ac:dyDescent="0.2">
      <c r="H12114" s="8"/>
      <c r="I12114" s="9"/>
      <c r="J12114" s="9"/>
      <c r="K12114" s="9"/>
      <c r="L12114" s="9"/>
      <c r="V12114" s="16"/>
    </row>
    <row r="12115" spans="8:22" x14ac:dyDescent="0.2">
      <c r="H12115" s="8"/>
      <c r="I12115" s="9"/>
      <c r="J12115" s="9"/>
      <c r="K12115" s="9"/>
      <c r="L12115" s="9"/>
      <c r="V12115" s="16"/>
    </row>
    <row r="12116" spans="8:22" x14ac:dyDescent="0.2">
      <c r="H12116" s="8"/>
      <c r="I12116" s="9"/>
      <c r="J12116" s="9"/>
      <c r="K12116" s="9"/>
      <c r="L12116" s="9"/>
      <c r="V12116" s="16"/>
    </row>
    <row r="12117" spans="8:22" x14ac:dyDescent="0.2">
      <c r="H12117" s="8"/>
      <c r="I12117" s="9"/>
      <c r="J12117" s="9"/>
      <c r="K12117" s="9"/>
      <c r="L12117" s="9"/>
      <c r="V12117" s="16"/>
    </row>
    <row r="12118" spans="8:22" x14ac:dyDescent="0.2">
      <c r="H12118" s="8"/>
      <c r="I12118" s="9"/>
      <c r="J12118" s="9"/>
      <c r="K12118" s="9"/>
      <c r="L12118" s="9"/>
      <c r="V12118" s="16"/>
    </row>
    <row r="12119" spans="8:22" x14ac:dyDescent="0.2">
      <c r="H12119" s="8"/>
      <c r="I12119" s="9"/>
      <c r="J12119" s="9"/>
      <c r="K12119" s="9"/>
      <c r="L12119" s="9"/>
      <c r="V12119" s="16"/>
    </row>
    <row r="12120" spans="8:22" x14ac:dyDescent="0.2">
      <c r="H12120" s="8"/>
      <c r="I12120" s="9"/>
      <c r="J12120" s="9"/>
      <c r="K12120" s="9"/>
      <c r="L12120" s="9"/>
      <c r="V12120" s="16"/>
    </row>
    <row r="12121" spans="8:22" x14ac:dyDescent="0.2">
      <c r="H12121" s="8"/>
      <c r="I12121" s="9"/>
      <c r="J12121" s="9"/>
      <c r="K12121" s="9"/>
      <c r="L12121" s="9"/>
      <c r="V12121" s="16"/>
    </row>
    <row r="12122" spans="8:22" x14ac:dyDescent="0.2">
      <c r="H12122" s="8"/>
      <c r="I12122" s="9"/>
      <c r="J12122" s="9"/>
      <c r="K12122" s="9"/>
      <c r="L12122" s="9"/>
      <c r="V12122" s="16"/>
    </row>
    <row r="12123" spans="8:22" x14ac:dyDescent="0.2">
      <c r="H12123" s="8"/>
      <c r="I12123" s="9"/>
      <c r="J12123" s="9"/>
      <c r="K12123" s="9"/>
      <c r="L12123" s="9"/>
      <c r="V12123" s="16"/>
    </row>
    <row r="12124" spans="8:22" x14ac:dyDescent="0.2">
      <c r="H12124" s="8"/>
      <c r="I12124" s="9"/>
      <c r="J12124" s="9"/>
      <c r="K12124" s="9"/>
      <c r="L12124" s="9"/>
      <c r="V12124" s="16"/>
    </row>
    <row r="12125" spans="8:22" x14ac:dyDescent="0.2">
      <c r="H12125" s="8"/>
      <c r="I12125" s="9"/>
      <c r="J12125" s="9"/>
      <c r="K12125" s="9"/>
      <c r="L12125" s="9"/>
      <c r="V12125" s="16"/>
    </row>
    <row r="12126" spans="8:22" x14ac:dyDescent="0.2">
      <c r="H12126" s="8"/>
      <c r="I12126" s="9"/>
      <c r="J12126" s="9"/>
      <c r="K12126" s="9"/>
      <c r="L12126" s="9"/>
      <c r="V12126" s="16"/>
    </row>
    <row r="12127" spans="8:22" x14ac:dyDescent="0.2">
      <c r="H12127" s="8"/>
      <c r="I12127" s="9"/>
      <c r="J12127" s="9"/>
      <c r="K12127" s="9"/>
      <c r="L12127" s="9"/>
      <c r="V12127" s="16"/>
    </row>
    <row r="12128" spans="8:22" x14ac:dyDescent="0.2">
      <c r="H12128" s="8"/>
      <c r="I12128" s="9"/>
      <c r="J12128" s="9"/>
      <c r="K12128" s="9"/>
      <c r="L12128" s="9"/>
      <c r="V12128" s="16"/>
    </row>
    <row r="12129" spans="8:22" x14ac:dyDescent="0.2">
      <c r="H12129" s="8"/>
      <c r="I12129" s="9"/>
      <c r="J12129" s="9"/>
      <c r="K12129" s="9"/>
      <c r="L12129" s="9"/>
      <c r="V12129" s="16"/>
    </row>
    <row r="12130" spans="8:22" x14ac:dyDescent="0.2">
      <c r="H12130" s="8"/>
      <c r="I12130" s="9"/>
      <c r="J12130" s="9"/>
      <c r="K12130" s="9"/>
      <c r="L12130" s="9"/>
      <c r="V12130" s="16"/>
    </row>
    <row r="12131" spans="8:22" x14ac:dyDescent="0.2">
      <c r="H12131" s="8"/>
      <c r="I12131" s="9"/>
      <c r="J12131" s="9"/>
      <c r="K12131" s="9"/>
      <c r="L12131" s="9"/>
      <c r="V12131" s="16"/>
    </row>
    <row r="12132" spans="8:22" x14ac:dyDescent="0.2">
      <c r="H12132" s="8"/>
      <c r="I12132" s="9"/>
      <c r="J12132" s="9"/>
      <c r="K12132" s="9"/>
      <c r="L12132" s="9"/>
      <c r="V12132" s="16"/>
    </row>
    <row r="12133" spans="8:22" x14ac:dyDescent="0.2">
      <c r="H12133" s="8"/>
      <c r="I12133" s="9"/>
      <c r="J12133" s="9"/>
      <c r="K12133" s="9"/>
      <c r="L12133" s="9"/>
      <c r="V12133" s="16"/>
    </row>
    <row r="12134" spans="8:22" x14ac:dyDescent="0.2">
      <c r="H12134" s="8"/>
      <c r="I12134" s="9"/>
      <c r="J12134" s="9"/>
      <c r="K12134" s="9"/>
      <c r="L12134" s="9"/>
      <c r="V12134" s="16"/>
    </row>
    <row r="12135" spans="8:22" x14ac:dyDescent="0.2">
      <c r="H12135" s="8"/>
      <c r="I12135" s="9"/>
      <c r="J12135" s="9"/>
      <c r="K12135" s="9"/>
      <c r="L12135" s="9"/>
      <c r="V12135" s="16"/>
    </row>
    <row r="12136" spans="8:22" x14ac:dyDescent="0.2">
      <c r="H12136" s="8"/>
      <c r="I12136" s="9"/>
      <c r="J12136" s="9"/>
      <c r="K12136" s="9"/>
      <c r="L12136" s="9"/>
      <c r="V12136" s="16"/>
    </row>
    <row r="12137" spans="8:22" x14ac:dyDescent="0.2">
      <c r="H12137" s="8"/>
      <c r="I12137" s="9"/>
      <c r="J12137" s="9"/>
      <c r="K12137" s="9"/>
      <c r="L12137" s="9"/>
      <c r="V12137" s="16"/>
    </row>
    <row r="12138" spans="8:22" x14ac:dyDescent="0.2">
      <c r="H12138" s="8"/>
      <c r="I12138" s="9"/>
      <c r="J12138" s="9"/>
      <c r="K12138" s="9"/>
      <c r="L12138" s="9"/>
      <c r="V12138" s="16"/>
    </row>
    <row r="12139" spans="8:22" x14ac:dyDescent="0.2">
      <c r="H12139" s="8"/>
      <c r="I12139" s="9"/>
      <c r="J12139" s="9"/>
      <c r="K12139" s="9"/>
      <c r="L12139" s="9"/>
      <c r="V12139" s="16"/>
    </row>
    <row r="12140" spans="8:22" x14ac:dyDescent="0.2">
      <c r="H12140" s="8"/>
      <c r="I12140" s="9"/>
      <c r="J12140" s="9"/>
      <c r="K12140" s="9"/>
      <c r="L12140" s="9"/>
      <c r="V12140" s="16"/>
    </row>
    <row r="12141" spans="8:22" x14ac:dyDescent="0.2">
      <c r="H12141" s="8"/>
      <c r="I12141" s="9"/>
      <c r="J12141" s="9"/>
      <c r="K12141" s="9"/>
      <c r="L12141" s="9"/>
      <c r="V12141" s="16"/>
    </row>
    <row r="12142" spans="8:22" x14ac:dyDescent="0.2">
      <c r="H12142" s="8"/>
      <c r="I12142" s="9"/>
      <c r="J12142" s="9"/>
      <c r="K12142" s="9"/>
      <c r="L12142" s="9"/>
      <c r="V12142" s="16"/>
    </row>
    <row r="12143" spans="8:22" x14ac:dyDescent="0.2">
      <c r="H12143" s="8"/>
      <c r="I12143" s="9"/>
      <c r="J12143" s="9"/>
      <c r="K12143" s="9"/>
      <c r="L12143" s="9"/>
      <c r="V12143" s="16"/>
    </row>
    <row r="12144" spans="8:22" x14ac:dyDescent="0.2">
      <c r="H12144" s="8"/>
      <c r="I12144" s="9"/>
      <c r="J12144" s="9"/>
      <c r="K12144" s="9"/>
      <c r="L12144" s="9"/>
      <c r="V12144" s="16"/>
    </row>
    <row r="12145" spans="8:22" x14ac:dyDescent="0.2">
      <c r="H12145" s="8"/>
      <c r="I12145" s="9"/>
      <c r="J12145" s="9"/>
      <c r="K12145" s="9"/>
      <c r="L12145" s="9"/>
      <c r="V12145" s="16"/>
    </row>
    <row r="12146" spans="8:22" x14ac:dyDescent="0.2">
      <c r="H12146" s="8"/>
      <c r="I12146" s="9"/>
      <c r="J12146" s="9"/>
      <c r="K12146" s="9"/>
      <c r="L12146" s="9"/>
      <c r="V12146" s="16"/>
    </row>
    <row r="12147" spans="8:22" x14ac:dyDescent="0.2">
      <c r="H12147" s="8"/>
      <c r="I12147" s="9"/>
      <c r="J12147" s="9"/>
      <c r="K12147" s="9"/>
      <c r="L12147" s="9"/>
      <c r="V12147" s="16"/>
    </row>
    <row r="12148" spans="8:22" x14ac:dyDescent="0.2">
      <c r="H12148" s="8"/>
      <c r="I12148" s="9"/>
      <c r="J12148" s="9"/>
      <c r="K12148" s="9"/>
      <c r="L12148" s="9"/>
      <c r="V12148" s="16"/>
    </row>
    <row r="12149" spans="8:22" x14ac:dyDescent="0.2">
      <c r="H12149" s="8"/>
      <c r="I12149" s="9"/>
      <c r="J12149" s="9"/>
      <c r="K12149" s="9"/>
      <c r="L12149" s="9"/>
      <c r="V12149" s="16"/>
    </row>
    <row r="12150" spans="8:22" x14ac:dyDescent="0.2">
      <c r="H12150" s="8"/>
      <c r="I12150" s="9"/>
      <c r="J12150" s="9"/>
      <c r="K12150" s="9"/>
      <c r="L12150" s="9"/>
      <c r="V12150" s="16"/>
    </row>
    <row r="12151" spans="8:22" x14ac:dyDescent="0.2">
      <c r="H12151" s="8"/>
      <c r="I12151" s="9"/>
      <c r="J12151" s="9"/>
      <c r="K12151" s="9"/>
      <c r="L12151" s="9"/>
      <c r="V12151" s="16"/>
    </row>
    <row r="12152" spans="8:22" x14ac:dyDescent="0.2">
      <c r="H12152" s="8"/>
      <c r="I12152" s="9"/>
      <c r="J12152" s="9"/>
      <c r="K12152" s="9"/>
      <c r="L12152" s="9"/>
      <c r="V12152" s="16"/>
    </row>
    <row r="12153" spans="8:22" x14ac:dyDescent="0.2">
      <c r="H12153" s="8"/>
      <c r="I12153" s="9"/>
      <c r="J12153" s="9"/>
      <c r="K12153" s="9"/>
      <c r="L12153" s="9"/>
      <c r="V12153" s="16"/>
    </row>
    <row r="12154" spans="8:22" x14ac:dyDescent="0.2">
      <c r="H12154" s="8"/>
      <c r="I12154" s="9"/>
      <c r="J12154" s="9"/>
      <c r="K12154" s="9"/>
      <c r="L12154" s="9"/>
      <c r="V12154" s="16"/>
    </row>
    <row r="12155" spans="8:22" x14ac:dyDescent="0.2">
      <c r="H12155" s="8"/>
      <c r="I12155" s="9"/>
      <c r="J12155" s="9"/>
      <c r="K12155" s="9"/>
      <c r="L12155" s="9"/>
      <c r="V12155" s="16"/>
    </row>
    <row r="12156" spans="8:22" x14ac:dyDescent="0.2">
      <c r="H12156" s="8"/>
      <c r="I12156" s="9"/>
      <c r="J12156" s="9"/>
      <c r="K12156" s="9"/>
      <c r="L12156" s="9"/>
      <c r="V12156" s="16"/>
    </row>
    <row r="12157" spans="8:22" x14ac:dyDescent="0.2">
      <c r="H12157" s="8"/>
      <c r="I12157" s="9"/>
      <c r="J12157" s="9"/>
      <c r="K12157" s="9"/>
      <c r="L12157" s="9"/>
      <c r="V12157" s="16"/>
    </row>
    <row r="12158" spans="8:22" x14ac:dyDescent="0.2">
      <c r="H12158" s="8"/>
      <c r="I12158" s="9"/>
      <c r="J12158" s="9"/>
      <c r="K12158" s="9"/>
      <c r="L12158" s="9"/>
      <c r="V12158" s="16"/>
    </row>
    <row r="12159" spans="8:22" x14ac:dyDescent="0.2">
      <c r="H12159" s="8"/>
      <c r="I12159" s="9"/>
      <c r="J12159" s="9"/>
      <c r="K12159" s="9"/>
      <c r="L12159" s="9"/>
      <c r="V12159" s="16"/>
    </row>
    <row r="12160" spans="8:22" x14ac:dyDescent="0.2">
      <c r="H12160" s="8"/>
      <c r="I12160" s="9"/>
      <c r="J12160" s="9"/>
      <c r="K12160" s="9"/>
      <c r="L12160" s="9"/>
      <c r="V12160" s="16"/>
    </row>
    <row r="12161" spans="8:22" x14ac:dyDescent="0.2">
      <c r="H12161" s="8"/>
      <c r="I12161" s="9"/>
      <c r="J12161" s="9"/>
      <c r="K12161" s="9"/>
      <c r="L12161" s="9"/>
      <c r="V12161" s="16"/>
    </row>
    <row r="12162" spans="8:22" x14ac:dyDescent="0.2">
      <c r="H12162" s="8"/>
      <c r="I12162" s="9"/>
      <c r="J12162" s="9"/>
      <c r="K12162" s="9"/>
      <c r="L12162" s="9"/>
      <c r="V12162" s="16"/>
    </row>
    <row r="12163" spans="8:22" x14ac:dyDescent="0.2">
      <c r="H12163" s="8"/>
      <c r="I12163" s="9"/>
      <c r="J12163" s="9"/>
      <c r="K12163" s="9"/>
      <c r="L12163" s="9"/>
      <c r="V12163" s="16"/>
    </row>
    <row r="12164" spans="8:22" x14ac:dyDescent="0.2">
      <c r="H12164" s="8"/>
      <c r="I12164" s="9"/>
      <c r="J12164" s="9"/>
      <c r="K12164" s="9"/>
      <c r="L12164" s="9"/>
      <c r="V12164" s="16"/>
    </row>
    <row r="12165" spans="8:22" x14ac:dyDescent="0.2">
      <c r="H12165" s="8"/>
      <c r="I12165" s="9"/>
      <c r="J12165" s="9"/>
      <c r="K12165" s="9"/>
      <c r="L12165" s="9"/>
      <c r="V12165" s="16"/>
    </row>
    <row r="12166" spans="8:22" x14ac:dyDescent="0.2">
      <c r="H12166" s="8"/>
      <c r="I12166" s="9"/>
      <c r="J12166" s="9"/>
      <c r="K12166" s="9"/>
      <c r="L12166" s="9"/>
      <c r="V12166" s="16"/>
    </row>
    <row r="12167" spans="8:22" x14ac:dyDescent="0.2">
      <c r="H12167" s="8"/>
      <c r="I12167" s="9"/>
      <c r="J12167" s="9"/>
      <c r="K12167" s="9"/>
      <c r="L12167" s="9"/>
      <c r="V12167" s="16"/>
    </row>
    <row r="12168" spans="8:22" x14ac:dyDescent="0.2">
      <c r="H12168" s="8"/>
      <c r="I12168" s="9"/>
      <c r="J12168" s="9"/>
      <c r="K12168" s="9"/>
      <c r="L12168" s="9"/>
      <c r="V12168" s="16"/>
    </row>
    <row r="12169" spans="8:22" x14ac:dyDescent="0.2">
      <c r="H12169" s="8"/>
      <c r="I12169" s="9"/>
      <c r="J12169" s="9"/>
      <c r="K12169" s="9"/>
      <c r="L12169" s="9"/>
      <c r="V12169" s="16"/>
    </row>
    <row r="12170" spans="8:22" x14ac:dyDescent="0.2">
      <c r="H12170" s="8"/>
      <c r="I12170" s="9"/>
      <c r="J12170" s="9"/>
      <c r="K12170" s="9"/>
      <c r="L12170" s="9"/>
      <c r="V12170" s="16"/>
    </row>
    <row r="12171" spans="8:22" x14ac:dyDescent="0.2">
      <c r="H12171" s="8"/>
      <c r="I12171" s="9"/>
      <c r="J12171" s="9"/>
      <c r="K12171" s="9"/>
      <c r="L12171" s="9"/>
      <c r="V12171" s="16"/>
    </row>
    <row r="12172" spans="8:22" x14ac:dyDescent="0.2">
      <c r="H12172" s="8"/>
      <c r="I12172" s="9"/>
      <c r="J12172" s="9"/>
      <c r="K12172" s="9"/>
      <c r="L12172" s="9"/>
      <c r="V12172" s="16"/>
    </row>
    <row r="12173" spans="8:22" x14ac:dyDescent="0.2">
      <c r="H12173" s="8"/>
      <c r="I12173" s="9"/>
      <c r="J12173" s="9"/>
      <c r="K12173" s="9"/>
      <c r="L12173" s="9"/>
      <c r="V12173" s="16"/>
    </row>
    <row r="12174" spans="8:22" x14ac:dyDescent="0.2">
      <c r="H12174" s="8"/>
      <c r="I12174" s="9"/>
      <c r="J12174" s="9"/>
      <c r="K12174" s="9"/>
      <c r="L12174" s="9"/>
      <c r="V12174" s="16"/>
    </row>
    <row r="12175" spans="8:22" x14ac:dyDescent="0.2">
      <c r="H12175" s="8"/>
      <c r="I12175" s="9"/>
      <c r="J12175" s="9"/>
      <c r="K12175" s="9"/>
      <c r="L12175" s="9"/>
      <c r="V12175" s="16"/>
    </row>
    <row r="12176" spans="8:22" x14ac:dyDescent="0.2">
      <c r="H12176" s="8"/>
      <c r="I12176" s="9"/>
      <c r="J12176" s="9"/>
      <c r="K12176" s="9"/>
      <c r="L12176" s="9"/>
      <c r="V12176" s="16"/>
    </row>
    <row r="12177" spans="8:22" x14ac:dyDescent="0.2">
      <c r="H12177" s="8"/>
      <c r="I12177" s="9"/>
      <c r="J12177" s="9"/>
      <c r="K12177" s="9"/>
      <c r="L12177" s="9"/>
      <c r="V12177" s="16"/>
    </row>
    <row r="12178" spans="8:22" x14ac:dyDescent="0.2">
      <c r="H12178" s="8"/>
      <c r="I12178" s="9"/>
      <c r="J12178" s="9"/>
      <c r="K12178" s="9"/>
      <c r="L12178" s="9"/>
      <c r="V12178" s="16"/>
    </row>
    <row r="12179" spans="8:22" x14ac:dyDescent="0.2">
      <c r="H12179" s="8"/>
      <c r="I12179" s="9"/>
      <c r="J12179" s="9"/>
      <c r="K12179" s="9"/>
      <c r="L12179" s="9"/>
      <c r="V12179" s="16"/>
    </row>
    <row r="12180" spans="8:22" x14ac:dyDescent="0.2">
      <c r="H12180" s="8"/>
      <c r="I12180" s="9"/>
      <c r="J12180" s="9"/>
      <c r="K12180" s="9"/>
      <c r="L12180" s="9"/>
      <c r="V12180" s="16"/>
    </row>
    <row r="12181" spans="8:22" x14ac:dyDescent="0.2">
      <c r="H12181" s="8"/>
      <c r="I12181" s="9"/>
      <c r="J12181" s="9"/>
      <c r="K12181" s="9"/>
      <c r="L12181" s="9"/>
      <c r="V12181" s="16"/>
    </row>
    <row r="12182" spans="8:22" x14ac:dyDescent="0.2">
      <c r="H12182" s="8"/>
      <c r="I12182" s="9"/>
      <c r="J12182" s="9"/>
      <c r="K12182" s="9"/>
      <c r="L12182" s="9"/>
      <c r="V12182" s="16"/>
    </row>
    <row r="12183" spans="8:22" x14ac:dyDescent="0.2">
      <c r="H12183" s="8"/>
      <c r="I12183" s="9"/>
      <c r="J12183" s="9"/>
      <c r="K12183" s="9"/>
      <c r="L12183" s="9"/>
      <c r="V12183" s="16"/>
    </row>
    <row r="12184" spans="8:22" x14ac:dyDescent="0.2">
      <c r="H12184" s="8"/>
      <c r="I12184" s="9"/>
      <c r="J12184" s="9"/>
      <c r="K12184" s="9"/>
      <c r="L12184" s="9"/>
      <c r="V12184" s="16"/>
    </row>
    <row r="12185" spans="8:22" x14ac:dyDescent="0.2">
      <c r="H12185" s="8"/>
      <c r="I12185" s="9"/>
      <c r="J12185" s="9"/>
      <c r="K12185" s="9"/>
      <c r="L12185" s="9"/>
      <c r="V12185" s="16"/>
    </row>
    <row r="12186" spans="8:22" x14ac:dyDescent="0.2">
      <c r="H12186" s="8"/>
      <c r="I12186" s="9"/>
      <c r="J12186" s="9"/>
      <c r="K12186" s="9"/>
      <c r="L12186" s="9"/>
      <c r="V12186" s="16"/>
    </row>
    <row r="12187" spans="8:22" x14ac:dyDescent="0.2">
      <c r="H12187" s="8"/>
      <c r="I12187" s="9"/>
      <c r="J12187" s="9"/>
      <c r="K12187" s="9"/>
      <c r="L12187" s="9"/>
      <c r="V12187" s="16"/>
    </row>
    <row r="12188" spans="8:22" x14ac:dyDescent="0.2">
      <c r="H12188" s="8"/>
      <c r="I12188" s="9"/>
      <c r="J12188" s="9"/>
      <c r="K12188" s="9"/>
      <c r="L12188" s="9"/>
      <c r="V12188" s="16"/>
    </row>
    <row r="12189" spans="8:22" x14ac:dyDescent="0.2">
      <c r="H12189" s="8"/>
      <c r="I12189" s="9"/>
      <c r="J12189" s="9"/>
      <c r="K12189" s="9"/>
      <c r="L12189" s="9"/>
      <c r="V12189" s="16"/>
    </row>
    <row r="12190" spans="8:22" x14ac:dyDescent="0.2">
      <c r="H12190" s="8"/>
      <c r="I12190" s="9"/>
      <c r="J12190" s="9"/>
      <c r="K12190" s="9"/>
      <c r="L12190" s="9"/>
      <c r="V12190" s="16"/>
    </row>
    <row r="12191" spans="8:22" x14ac:dyDescent="0.2">
      <c r="H12191" s="8"/>
      <c r="I12191" s="9"/>
      <c r="J12191" s="9"/>
      <c r="K12191" s="9"/>
      <c r="L12191" s="9"/>
      <c r="V12191" s="16"/>
    </row>
    <row r="12192" spans="8:22" x14ac:dyDescent="0.2">
      <c r="H12192" s="8"/>
      <c r="I12192" s="9"/>
      <c r="J12192" s="9"/>
      <c r="K12192" s="9"/>
      <c r="L12192" s="9"/>
      <c r="V12192" s="16"/>
    </row>
    <row r="12193" spans="8:22" x14ac:dyDescent="0.2">
      <c r="H12193" s="8"/>
      <c r="I12193" s="9"/>
      <c r="J12193" s="9"/>
      <c r="K12193" s="9"/>
      <c r="L12193" s="9"/>
      <c r="V12193" s="16"/>
    </row>
    <row r="12194" spans="8:22" x14ac:dyDescent="0.2">
      <c r="H12194" s="8"/>
      <c r="I12194" s="9"/>
      <c r="J12194" s="9"/>
      <c r="K12194" s="9"/>
      <c r="L12194" s="9"/>
      <c r="V12194" s="16"/>
    </row>
    <row r="12195" spans="8:22" x14ac:dyDescent="0.2">
      <c r="H12195" s="8"/>
      <c r="I12195" s="9"/>
      <c r="J12195" s="9"/>
      <c r="K12195" s="9"/>
      <c r="L12195" s="9"/>
      <c r="V12195" s="16"/>
    </row>
    <row r="12196" spans="8:22" x14ac:dyDescent="0.2">
      <c r="H12196" s="8"/>
      <c r="I12196" s="9"/>
      <c r="J12196" s="9"/>
      <c r="K12196" s="9"/>
      <c r="L12196" s="9"/>
      <c r="V12196" s="16"/>
    </row>
    <row r="12197" spans="8:22" x14ac:dyDescent="0.2">
      <c r="H12197" s="8"/>
      <c r="I12197" s="9"/>
      <c r="J12197" s="9"/>
      <c r="K12197" s="9"/>
      <c r="L12197" s="9"/>
      <c r="V12197" s="16"/>
    </row>
    <row r="12198" spans="8:22" x14ac:dyDescent="0.2">
      <c r="H12198" s="8"/>
      <c r="I12198" s="9"/>
      <c r="J12198" s="9"/>
      <c r="K12198" s="9"/>
      <c r="L12198" s="9"/>
      <c r="V12198" s="16"/>
    </row>
    <row r="12199" spans="8:22" x14ac:dyDescent="0.2">
      <c r="H12199" s="8"/>
      <c r="I12199" s="9"/>
      <c r="J12199" s="9"/>
      <c r="K12199" s="9"/>
      <c r="L12199" s="9"/>
      <c r="V12199" s="16"/>
    </row>
    <row r="12200" spans="8:22" x14ac:dyDescent="0.2">
      <c r="H12200" s="8"/>
      <c r="I12200" s="9"/>
      <c r="J12200" s="9"/>
      <c r="K12200" s="9"/>
      <c r="L12200" s="9"/>
      <c r="V12200" s="16"/>
    </row>
    <row r="12201" spans="8:22" x14ac:dyDescent="0.2">
      <c r="H12201" s="8"/>
      <c r="I12201" s="9"/>
      <c r="J12201" s="9"/>
      <c r="K12201" s="9"/>
      <c r="L12201" s="9"/>
      <c r="V12201" s="16"/>
    </row>
    <row r="12202" spans="8:22" x14ac:dyDescent="0.2">
      <c r="H12202" s="8"/>
      <c r="I12202" s="9"/>
      <c r="J12202" s="9"/>
      <c r="K12202" s="9"/>
      <c r="L12202" s="9"/>
      <c r="V12202" s="16"/>
    </row>
    <row r="12203" spans="8:22" x14ac:dyDescent="0.2">
      <c r="H12203" s="8"/>
      <c r="I12203" s="9"/>
      <c r="J12203" s="9"/>
      <c r="K12203" s="9"/>
      <c r="L12203" s="9"/>
      <c r="V12203" s="16"/>
    </row>
    <row r="12204" spans="8:22" x14ac:dyDescent="0.2">
      <c r="H12204" s="8"/>
      <c r="I12204" s="9"/>
      <c r="J12204" s="9"/>
      <c r="K12204" s="9"/>
      <c r="L12204" s="9"/>
      <c r="V12204" s="16"/>
    </row>
    <row r="12205" spans="8:22" x14ac:dyDescent="0.2">
      <c r="H12205" s="8"/>
      <c r="I12205" s="9"/>
      <c r="J12205" s="9"/>
      <c r="K12205" s="9"/>
      <c r="L12205" s="9"/>
      <c r="V12205" s="16"/>
    </row>
    <row r="12206" spans="8:22" x14ac:dyDescent="0.2">
      <c r="H12206" s="8"/>
      <c r="I12206" s="9"/>
      <c r="J12206" s="9"/>
      <c r="K12206" s="9"/>
      <c r="L12206" s="9"/>
      <c r="V12206" s="16"/>
    </row>
    <row r="12207" spans="8:22" x14ac:dyDescent="0.2">
      <c r="H12207" s="8"/>
      <c r="I12207" s="9"/>
      <c r="J12207" s="9"/>
      <c r="K12207" s="9"/>
      <c r="L12207" s="9"/>
      <c r="V12207" s="16"/>
    </row>
    <row r="12208" spans="8:22" x14ac:dyDescent="0.2">
      <c r="H12208" s="8"/>
      <c r="I12208" s="9"/>
      <c r="J12208" s="9"/>
      <c r="K12208" s="9"/>
      <c r="L12208" s="9"/>
      <c r="V12208" s="16"/>
    </row>
    <row r="12209" spans="8:22" x14ac:dyDescent="0.2">
      <c r="H12209" s="8"/>
      <c r="I12209" s="9"/>
      <c r="J12209" s="9"/>
      <c r="K12209" s="9"/>
      <c r="L12209" s="9"/>
      <c r="V12209" s="16"/>
    </row>
    <row r="12210" spans="8:22" x14ac:dyDescent="0.2">
      <c r="H12210" s="8"/>
      <c r="I12210" s="9"/>
      <c r="J12210" s="9"/>
      <c r="K12210" s="9"/>
      <c r="L12210" s="9"/>
      <c r="V12210" s="16"/>
    </row>
    <row r="12211" spans="8:22" x14ac:dyDescent="0.2">
      <c r="H12211" s="8"/>
      <c r="I12211" s="9"/>
      <c r="J12211" s="9"/>
      <c r="K12211" s="9"/>
      <c r="L12211" s="9"/>
      <c r="V12211" s="16"/>
    </row>
    <row r="12212" spans="8:22" x14ac:dyDescent="0.2">
      <c r="H12212" s="8"/>
      <c r="I12212" s="9"/>
      <c r="J12212" s="9"/>
      <c r="K12212" s="9"/>
      <c r="L12212" s="9"/>
      <c r="V12212" s="16"/>
    </row>
    <row r="12213" spans="8:22" x14ac:dyDescent="0.2">
      <c r="H12213" s="8"/>
      <c r="I12213" s="9"/>
      <c r="J12213" s="9"/>
      <c r="K12213" s="9"/>
      <c r="L12213" s="9"/>
      <c r="V12213" s="16"/>
    </row>
    <row r="12214" spans="8:22" x14ac:dyDescent="0.2">
      <c r="H12214" s="8"/>
      <c r="I12214" s="9"/>
      <c r="J12214" s="9"/>
      <c r="K12214" s="9"/>
      <c r="L12214" s="9"/>
      <c r="V12214" s="16"/>
    </row>
    <row r="12215" spans="8:22" x14ac:dyDescent="0.2">
      <c r="H12215" s="8"/>
      <c r="I12215" s="9"/>
      <c r="J12215" s="9"/>
      <c r="K12215" s="9"/>
      <c r="L12215" s="9"/>
      <c r="V12215" s="16"/>
    </row>
    <row r="12216" spans="8:22" x14ac:dyDescent="0.2">
      <c r="H12216" s="8"/>
      <c r="I12216" s="9"/>
      <c r="J12216" s="9"/>
      <c r="K12216" s="9"/>
      <c r="L12216" s="9"/>
      <c r="V12216" s="16"/>
    </row>
    <row r="12217" spans="8:22" x14ac:dyDescent="0.2">
      <c r="H12217" s="8"/>
      <c r="I12217" s="9"/>
      <c r="J12217" s="9"/>
      <c r="K12217" s="9"/>
      <c r="L12217" s="9"/>
      <c r="V12217" s="16"/>
    </row>
    <row r="12218" spans="8:22" x14ac:dyDescent="0.2">
      <c r="H12218" s="8"/>
      <c r="I12218" s="9"/>
      <c r="J12218" s="9"/>
      <c r="K12218" s="9"/>
      <c r="L12218" s="9"/>
      <c r="V12218" s="16"/>
    </row>
    <row r="12219" spans="8:22" x14ac:dyDescent="0.2">
      <c r="H12219" s="8"/>
      <c r="I12219" s="9"/>
      <c r="J12219" s="9"/>
      <c r="K12219" s="9"/>
      <c r="L12219" s="9"/>
      <c r="V12219" s="16"/>
    </row>
    <row r="12220" spans="8:22" x14ac:dyDescent="0.2">
      <c r="H12220" s="8"/>
      <c r="I12220" s="9"/>
      <c r="J12220" s="9"/>
      <c r="K12220" s="9"/>
      <c r="L12220" s="9"/>
      <c r="V12220" s="16"/>
    </row>
    <row r="12221" spans="8:22" x14ac:dyDescent="0.2">
      <c r="H12221" s="8"/>
      <c r="I12221" s="9"/>
      <c r="J12221" s="9"/>
      <c r="K12221" s="9"/>
      <c r="L12221" s="9"/>
      <c r="V12221" s="16"/>
    </row>
    <row r="12222" spans="8:22" x14ac:dyDescent="0.2">
      <c r="H12222" s="8"/>
      <c r="I12222" s="9"/>
      <c r="J12222" s="9"/>
      <c r="K12222" s="9"/>
      <c r="L12222" s="9"/>
      <c r="V12222" s="16"/>
    </row>
    <row r="12223" spans="8:22" x14ac:dyDescent="0.2">
      <c r="H12223" s="8"/>
      <c r="I12223" s="9"/>
      <c r="J12223" s="9"/>
      <c r="K12223" s="9"/>
      <c r="L12223" s="9"/>
      <c r="V12223" s="16"/>
    </row>
    <row r="12224" spans="8:22" x14ac:dyDescent="0.2">
      <c r="H12224" s="8"/>
      <c r="I12224" s="9"/>
      <c r="J12224" s="9"/>
      <c r="K12224" s="9"/>
      <c r="L12224" s="9"/>
      <c r="V12224" s="16"/>
    </row>
    <row r="12225" spans="8:22" x14ac:dyDescent="0.2">
      <c r="H12225" s="8"/>
      <c r="I12225" s="9"/>
      <c r="J12225" s="9"/>
      <c r="K12225" s="9"/>
      <c r="L12225" s="9"/>
      <c r="V12225" s="16"/>
    </row>
    <row r="12226" spans="8:22" x14ac:dyDescent="0.2">
      <c r="H12226" s="8"/>
      <c r="I12226" s="9"/>
      <c r="J12226" s="9"/>
      <c r="K12226" s="9"/>
      <c r="L12226" s="9"/>
      <c r="V12226" s="16"/>
    </row>
    <row r="12227" spans="8:22" x14ac:dyDescent="0.2">
      <c r="H12227" s="8"/>
      <c r="I12227" s="9"/>
      <c r="J12227" s="9"/>
      <c r="K12227" s="9"/>
      <c r="L12227" s="9"/>
      <c r="V12227" s="16"/>
    </row>
    <row r="12228" spans="8:22" x14ac:dyDescent="0.2">
      <c r="H12228" s="8"/>
      <c r="I12228" s="9"/>
      <c r="J12228" s="9"/>
      <c r="K12228" s="9"/>
      <c r="L12228" s="9"/>
      <c r="V12228" s="16"/>
    </row>
    <row r="12229" spans="8:22" x14ac:dyDescent="0.2">
      <c r="H12229" s="8"/>
      <c r="I12229" s="9"/>
      <c r="J12229" s="9"/>
      <c r="K12229" s="9"/>
      <c r="L12229" s="9"/>
      <c r="V12229" s="16"/>
    </row>
    <row r="12230" spans="8:22" x14ac:dyDescent="0.2">
      <c r="H12230" s="8"/>
      <c r="I12230" s="9"/>
      <c r="J12230" s="9"/>
      <c r="K12230" s="9"/>
      <c r="L12230" s="9"/>
      <c r="V12230" s="16"/>
    </row>
    <row r="12231" spans="8:22" x14ac:dyDescent="0.2">
      <c r="H12231" s="8"/>
      <c r="I12231" s="9"/>
      <c r="J12231" s="9"/>
      <c r="K12231" s="9"/>
      <c r="L12231" s="9"/>
      <c r="V12231" s="16"/>
    </row>
    <row r="12232" spans="8:22" x14ac:dyDescent="0.2">
      <c r="H12232" s="8"/>
      <c r="I12232" s="9"/>
      <c r="J12232" s="9"/>
      <c r="K12232" s="9"/>
      <c r="L12232" s="9"/>
      <c r="V12232" s="16"/>
    </row>
    <row r="12233" spans="8:22" x14ac:dyDescent="0.2">
      <c r="H12233" s="8"/>
      <c r="I12233" s="9"/>
      <c r="J12233" s="9"/>
      <c r="K12233" s="9"/>
      <c r="L12233" s="9"/>
      <c r="V12233" s="16"/>
    </row>
    <row r="12234" spans="8:22" x14ac:dyDescent="0.2">
      <c r="H12234" s="8"/>
      <c r="I12234" s="9"/>
      <c r="J12234" s="9"/>
      <c r="K12234" s="9"/>
      <c r="L12234" s="9"/>
      <c r="V12234" s="16"/>
    </row>
    <row r="12235" spans="8:22" x14ac:dyDescent="0.2">
      <c r="H12235" s="8"/>
      <c r="I12235" s="9"/>
      <c r="J12235" s="9"/>
      <c r="K12235" s="9"/>
      <c r="L12235" s="9"/>
      <c r="V12235" s="16"/>
    </row>
    <row r="12236" spans="8:22" x14ac:dyDescent="0.2">
      <c r="H12236" s="8"/>
      <c r="I12236" s="9"/>
      <c r="J12236" s="9"/>
      <c r="K12236" s="9"/>
      <c r="L12236" s="9"/>
      <c r="V12236" s="16"/>
    </row>
    <row r="12237" spans="8:22" x14ac:dyDescent="0.2">
      <c r="H12237" s="8"/>
      <c r="I12237" s="9"/>
      <c r="J12237" s="9"/>
      <c r="K12237" s="9"/>
      <c r="L12237" s="9"/>
      <c r="V12237" s="16"/>
    </row>
    <row r="12238" spans="8:22" x14ac:dyDescent="0.2">
      <c r="H12238" s="8"/>
      <c r="I12238" s="9"/>
      <c r="J12238" s="9"/>
      <c r="K12238" s="9"/>
      <c r="L12238" s="9"/>
      <c r="V12238" s="16"/>
    </row>
    <row r="12239" spans="8:22" x14ac:dyDescent="0.2">
      <c r="H12239" s="8"/>
      <c r="I12239" s="9"/>
      <c r="J12239" s="9"/>
      <c r="K12239" s="9"/>
      <c r="L12239" s="9"/>
      <c r="V12239" s="16"/>
    </row>
    <row r="12240" spans="8:22" x14ac:dyDescent="0.2">
      <c r="H12240" s="8"/>
      <c r="I12240" s="9"/>
      <c r="J12240" s="9"/>
      <c r="K12240" s="9"/>
      <c r="L12240" s="9"/>
      <c r="V12240" s="16"/>
    </row>
    <row r="12241" spans="8:22" x14ac:dyDescent="0.2">
      <c r="H12241" s="8"/>
      <c r="I12241" s="9"/>
      <c r="J12241" s="9"/>
      <c r="K12241" s="9"/>
      <c r="L12241" s="9"/>
      <c r="V12241" s="16"/>
    </row>
    <row r="12242" spans="8:22" x14ac:dyDescent="0.2">
      <c r="H12242" s="8"/>
      <c r="I12242" s="9"/>
      <c r="J12242" s="9"/>
      <c r="K12242" s="9"/>
      <c r="L12242" s="9"/>
      <c r="V12242" s="16"/>
    </row>
    <row r="12243" spans="8:22" x14ac:dyDescent="0.2">
      <c r="H12243" s="8"/>
      <c r="I12243" s="9"/>
      <c r="J12243" s="9"/>
      <c r="K12243" s="9"/>
      <c r="L12243" s="9"/>
      <c r="V12243" s="16"/>
    </row>
    <row r="12244" spans="8:22" x14ac:dyDescent="0.2">
      <c r="H12244" s="8"/>
      <c r="I12244" s="9"/>
      <c r="J12244" s="9"/>
      <c r="K12244" s="9"/>
      <c r="L12244" s="9"/>
      <c r="V12244" s="16"/>
    </row>
    <row r="12245" spans="8:22" x14ac:dyDescent="0.2">
      <c r="H12245" s="8"/>
      <c r="I12245" s="9"/>
      <c r="J12245" s="9"/>
      <c r="K12245" s="9"/>
      <c r="L12245" s="9"/>
      <c r="V12245" s="16"/>
    </row>
    <row r="12246" spans="8:22" x14ac:dyDescent="0.2">
      <c r="H12246" s="8"/>
      <c r="I12246" s="9"/>
      <c r="J12246" s="9"/>
      <c r="K12246" s="9"/>
      <c r="L12246" s="9"/>
      <c r="V12246" s="16"/>
    </row>
    <row r="12247" spans="8:22" x14ac:dyDescent="0.2">
      <c r="H12247" s="8"/>
      <c r="I12247" s="9"/>
      <c r="J12247" s="9"/>
      <c r="K12247" s="9"/>
      <c r="L12247" s="9"/>
      <c r="V12247" s="16"/>
    </row>
    <row r="12248" spans="8:22" x14ac:dyDescent="0.2">
      <c r="H12248" s="8"/>
      <c r="I12248" s="9"/>
      <c r="J12248" s="9"/>
      <c r="K12248" s="9"/>
      <c r="L12248" s="9"/>
      <c r="V12248" s="16"/>
    </row>
    <row r="12249" spans="8:22" x14ac:dyDescent="0.2">
      <c r="H12249" s="8"/>
      <c r="I12249" s="9"/>
      <c r="J12249" s="9"/>
      <c r="K12249" s="9"/>
      <c r="L12249" s="9"/>
      <c r="V12249" s="16"/>
    </row>
    <row r="12250" spans="8:22" x14ac:dyDescent="0.2">
      <c r="H12250" s="8"/>
      <c r="I12250" s="9"/>
      <c r="J12250" s="9"/>
      <c r="K12250" s="9"/>
      <c r="L12250" s="9"/>
      <c r="V12250" s="16"/>
    </row>
    <row r="12251" spans="8:22" x14ac:dyDescent="0.2">
      <c r="H12251" s="8"/>
      <c r="I12251" s="9"/>
      <c r="J12251" s="9"/>
      <c r="K12251" s="9"/>
      <c r="L12251" s="9"/>
      <c r="V12251" s="16"/>
    </row>
    <row r="12252" spans="8:22" x14ac:dyDescent="0.2">
      <c r="H12252" s="8"/>
      <c r="I12252" s="9"/>
      <c r="J12252" s="9"/>
      <c r="K12252" s="9"/>
      <c r="L12252" s="9"/>
      <c r="V12252" s="16"/>
    </row>
    <row r="12253" spans="8:22" x14ac:dyDescent="0.2">
      <c r="H12253" s="8"/>
      <c r="I12253" s="9"/>
      <c r="J12253" s="9"/>
      <c r="K12253" s="9"/>
      <c r="L12253" s="9"/>
      <c r="V12253" s="16"/>
    </row>
    <row r="12254" spans="8:22" x14ac:dyDescent="0.2">
      <c r="H12254" s="8"/>
      <c r="I12254" s="9"/>
      <c r="J12254" s="9"/>
      <c r="K12254" s="9"/>
      <c r="L12254" s="9"/>
      <c r="V12254" s="16"/>
    </row>
    <row r="12255" spans="8:22" x14ac:dyDescent="0.2">
      <c r="H12255" s="8"/>
      <c r="I12255" s="9"/>
      <c r="J12255" s="9"/>
      <c r="K12255" s="9"/>
      <c r="L12255" s="9"/>
      <c r="V12255" s="16"/>
    </row>
    <row r="12256" spans="8:22" x14ac:dyDescent="0.2">
      <c r="H12256" s="8"/>
      <c r="I12256" s="9"/>
      <c r="J12256" s="9"/>
      <c r="K12256" s="9"/>
      <c r="L12256" s="9"/>
      <c r="V12256" s="16"/>
    </row>
    <row r="12257" spans="8:22" x14ac:dyDescent="0.2">
      <c r="H12257" s="8"/>
      <c r="I12257" s="9"/>
      <c r="J12257" s="9"/>
      <c r="K12257" s="9"/>
      <c r="L12257" s="9"/>
      <c r="V12257" s="16"/>
    </row>
    <row r="12258" spans="8:22" x14ac:dyDescent="0.2">
      <c r="H12258" s="8"/>
      <c r="I12258" s="9"/>
      <c r="J12258" s="9"/>
      <c r="K12258" s="9"/>
      <c r="L12258" s="9"/>
      <c r="V12258" s="16"/>
    </row>
    <row r="12259" spans="8:22" x14ac:dyDescent="0.2">
      <c r="H12259" s="8"/>
      <c r="I12259" s="9"/>
      <c r="J12259" s="9"/>
      <c r="K12259" s="9"/>
      <c r="L12259" s="9"/>
      <c r="V12259" s="16"/>
    </row>
    <row r="12260" spans="8:22" x14ac:dyDescent="0.2">
      <c r="H12260" s="8"/>
      <c r="I12260" s="9"/>
      <c r="J12260" s="9"/>
      <c r="K12260" s="9"/>
      <c r="L12260" s="9"/>
      <c r="V12260" s="16"/>
    </row>
    <row r="12261" spans="8:22" x14ac:dyDescent="0.2">
      <c r="H12261" s="8"/>
      <c r="I12261" s="9"/>
      <c r="J12261" s="9"/>
      <c r="K12261" s="9"/>
      <c r="L12261" s="9"/>
      <c r="V12261" s="16"/>
    </row>
    <row r="12262" spans="8:22" x14ac:dyDescent="0.2">
      <c r="H12262" s="8"/>
      <c r="I12262" s="9"/>
      <c r="J12262" s="9"/>
      <c r="K12262" s="9"/>
      <c r="L12262" s="9"/>
      <c r="V12262" s="16"/>
    </row>
    <row r="12263" spans="8:22" x14ac:dyDescent="0.2">
      <c r="H12263" s="8"/>
      <c r="I12263" s="9"/>
      <c r="J12263" s="9"/>
      <c r="K12263" s="9"/>
      <c r="L12263" s="9"/>
      <c r="V12263" s="16"/>
    </row>
    <row r="12264" spans="8:22" x14ac:dyDescent="0.2">
      <c r="H12264" s="8"/>
      <c r="I12264" s="9"/>
      <c r="J12264" s="9"/>
      <c r="K12264" s="9"/>
      <c r="L12264" s="9"/>
      <c r="V12264" s="16"/>
    </row>
    <row r="12265" spans="8:22" x14ac:dyDescent="0.2">
      <c r="H12265" s="8"/>
      <c r="I12265" s="9"/>
      <c r="J12265" s="9"/>
      <c r="K12265" s="9"/>
      <c r="L12265" s="9"/>
      <c r="V12265" s="16"/>
    </row>
    <row r="12266" spans="8:22" x14ac:dyDescent="0.2">
      <c r="H12266" s="8"/>
      <c r="I12266" s="9"/>
      <c r="J12266" s="9"/>
      <c r="K12266" s="9"/>
      <c r="L12266" s="9"/>
      <c r="V12266" s="16"/>
    </row>
    <row r="12267" spans="8:22" x14ac:dyDescent="0.2">
      <c r="H12267" s="8"/>
      <c r="I12267" s="9"/>
      <c r="J12267" s="9"/>
      <c r="K12267" s="9"/>
      <c r="L12267" s="9"/>
      <c r="V12267" s="16"/>
    </row>
    <row r="12268" spans="8:22" x14ac:dyDescent="0.2">
      <c r="H12268" s="8"/>
      <c r="I12268" s="9"/>
      <c r="J12268" s="9"/>
      <c r="K12268" s="9"/>
      <c r="L12268" s="9"/>
      <c r="V12268" s="16"/>
    </row>
    <row r="12269" spans="8:22" x14ac:dyDescent="0.2">
      <c r="H12269" s="8"/>
      <c r="I12269" s="9"/>
      <c r="J12269" s="9"/>
      <c r="K12269" s="9"/>
      <c r="L12269" s="9"/>
      <c r="V12269" s="16"/>
    </row>
    <row r="12270" spans="8:22" x14ac:dyDescent="0.2">
      <c r="H12270" s="8"/>
      <c r="I12270" s="9"/>
      <c r="J12270" s="9"/>
      <c r="K12270" s="9"/>
      <c r="L12270" s="9"/>
      <c r="V12270" s="16"/>
    </row>
    <row r="12271" spans="8:22" x14ac:dyDescent="0.2">
      <c r="H12271" s="8"/>
      <c r="I12271" s="9"/>
      <c r="J12271" s="9"/>
      <c r="K12271" s="9"/>
      <c r="L12271" s="9"/>
      <c r="V12271" s="16"/>
    </row>
    <row r="12272" spans="8:22" x14ac:dyDescent="0.2">
      <c r="H12272" s="8"/>
      <c r="I12272" s="9"/>
      <c r="J12272" s="9"/>
      <c r="K12272" s="9"/>
      <c r="L12272" s="9"/>
      <c r="V12272" s="16"/>
    </row>
    <row r="12273" spans="8:22" x14ac:dyDescent="0.2">
      <c r="H12273" s="8"/>
      <c r="I12273" s="9"/>
      <c r="J12273" s="9"/>
      <c r="K12273" s="9"/>
      <c r="L12273" s="9"/>
      <c r="V12273" s="16"/>
    </row>
    <row r="12274" spans="8:22" x14ac:dyDescent="0.2">
      <c r="H12274" s="8"/>
      <c r="I12274" s="9"/>
      <c r="J12274" s="9"/>
      <c r="K12274" s="9"/>
      <c r="L12274" s="9"/>
      <c r="V12274" s="16"/>
    </row>
    <row r="12275" spans="8:22" x14ac:dyDescent="0.2">
      <c r="H12275" s="8"/>
      <c r="I12275" s="9"/>
      <c r="J12275" s="9"/>
      <c r="K12275" s="9"/>
      <c r="L12275" s="9"/>
      <c r="V12275" s="16"/>
    </row>
    <row r="12276" spans="8:22" x14ac:dyDescent="0.2">
      <c r="H12276" s="8"/>
      <c r="I12276" s="9"/>
      <c r="J12276" s="9"/>
      <c r="K12276" s="9"/>
      <c r="L12276" s="9"/>
      <c r="V12276" s="16"/>
    </row>
    <row r="12277" spans="8:22" x14ac:dyDescent="0.2">
      <c r="H12277" s="8"/>
      <c r="I12277" s="9"/>
      <c r="J12277" s="9"/>
      <c r="K12277" s="9"/>
      <c r="L12277" s="9"/>
      <c r="V12277" s="16"/>
    </row>
    <row r="12278" spans="8:22" x14ac:dyDescent="0.2">
      <c r="H12278" s="8"/>
      <c r="I12278" s="9"/>
      <c r="J12278" s="9"/>
      <c r="K12278" s="9"/>
      <c r="L12278" s="9"/>
      <c r="V12278" s="16"/>
    </row>
    <row r="12279" spans="8:22" x14ac:dyDescent="0.2">
      <c r="H12279" s="8"/>
      <c r="I12279" s="9"/>
      <c r="J12279" s="9"/>
      <c r="K12279" s="9"/>
      <c r="L12279" s="9"/>
      <c r="V12279" s="16"/>
    </row>
    <row r="12280" spans="8:22" x14ac:dyDescent="0.2">
      <c r="H12280" s="8"/>
      <c r="I12280" s="9"/>
      <c r="J12280" s="9"/>
      <c r="K12280" s="9"/>
      <c r="L12280" s="9"/>
      <c r="V12280" s="16"/>
    </row>
    <row r="12281" spans="8:22" x14ac:dyDescent="0.2">
      <c r="H12281" s="8"/>
      <c r="I12281" s="9"/>
      <c r="J12281" s="9"/>
      <c r="K12281" s="9"/>
      <c r="L12281" s="9"/>
      <c r="V12281" s="16"/>
    </row>
    <row r="12282" spans="8:22" x14ac:dyDescent="0.2">
      <c r="H12282" s="8"/>
      <c r="I12282" s="9"/>
      <c r="J12282" s="9"/>
      <c r="K12282" s="9"/>
      <c r="L12282" s="9"/>
      <c r="V12282" s="16"/>
    </row>
    <row r="12283" spans="8:22" x14ac:dyDescent="0.2">
      <c r="H12283" s="8"/>
      <c r="I12283" s="9"/>
      <c r="J12283" s="9"/>
      <c r="K12283" s="9"/>
      <c r="L12283" s="9"/>
      <c r="V12283" s="16"/>
    </row>
    <row r="12284" spans="8:22" x14ac:dyDescent="0.2">
      <c r="H12284" s="8"/>
      <c r="I12284" s="9"/>
      <c r="J12284" s="9"/>
      <c r="K12284" s="9"/>
      <c r="L12284" s="9"/>
      <c r="V12284" s="16"/>
    </row>
    <row r="12285" spans="8:22" x14ac:dyDescent="0.2">
      <c r="H12285" s="8"/>
      <c r="I12285" s="9"/>
      <c r="J12285" s="9"/>
      <c r="K12285" s="9"/>
      <c r="L12285" s="9"/>
      <c r="V12285" s="16"/>
    </row>
    <row r="12286" spans="8:22" x14ac:dyDescent="0.2">
      <c r="H12286" s="8"/>
      <c r="I12286" s="9"/>
      <c r="J12286" s="9"/>
      <c r="K12286" s="9"/>
      <c r="L12286" s="9"/>
      <c r="V12286" s="16"/>
    </row>
    <row r="12287" spans="8:22" x14ac:dyDescent="0.2">
      <c r="H12287" s="8"/>
      <c r="I12287" s="9"/>
      <c r="J12287" s="9"/>
      <c r="K12287" s="9"/>
      <c r="L12287" s="9"/>
      <c r="V12287" s="16"/>
    </row>
    <row r="12288" spans="8:22" x14ac:dyDescent="0.2">
      <c r="H12288" s="8"/>
      <c r="I12288" s="9"/>
      <c r="J12288" s="9"/>
      <c r="K12288" s="9"/>
      <c r="L12288" s="9"/>
      <c r="V12288" s="16"/>
    </row>
    <row r="12289" spans="8:22" x14ac:dyDescent="0.2">
      <c r="H12289" s="8"/>
      <c r="I12289" s="9"/>
      <c r="J12289" s="9"/>
      <c r="K12289" s="9"/>
      <c r="L12289" s="9"/>
      <c r="V12289" s="16"/>
    </row>
    <row r="12290" spans="8:22" x14ac:dyDescent="0.2">
      <c r="H12290" s="8"/>
      <c r="I12290" s="9"/>
      <c r="J12290" s="9"/>
      <c r="K12290" s="9"/>
      <c r="L12290" s="9"/>
      <c r="V12290" s="16"/>
    </row>
    <row r="12291" spans="8:22" x14ac:dyDescent="0.2">
      <c r="H12291" s="8"/>
      <c r="I12291" s="9"/>
      <c r="J12291" s="9"/>
      <c r="K12291" s="9"/>
      <c r="L12291" s="9"/>
      <c r="V12291" s="16"/>
    </row>
    <row r="12292" spans="8:22" x14ac:dyDescent="0.2">
      <c r="H12292" s="8"/>
      <c r="I12292" s="9"/>
      <c r="J12292" s="9"/>
      <c r="K12292" s="9"/>
      <c r="L12292" s="9"/>
      <c r="V12292" s="16"/>
    </row>
    <row r="12293" spans="8:22" x14ac:dyDescent="0.2">
      <c r="H12293" s="8"/>
      <c r="I12293" s="9"/>
      <c r="J12293" s="9"/>
      <c r="K12293" s="9"/>
      <c r="L12293" s="9"/>
      <c r="V12293" s="16"/>
    </row>
    <row r="12294" spans="8:22" x14ac:dyDescent="0.2">
      <c r="H12294" s="8"/>
      <c r="I12294" s="9"/>
      <c r="J12294" s="9"/>
      <c r="K12294" s="9"/>
      <c r="L12294" s="9"/>
      <c r="V12294" s="16"/>
    </row>
    <row r="12295" spans="8:22" x14ac:dyDescent="0.2">
      <c r="H12295" s="8"/>
      <c r="I12295" s="9"/>
      <c r="J12295" s="9"/>
      <c r="K12295" s="9"/>
      <c r="L12295" s="9"/>
      <c r="V12295" s="16"/>
    </row>
    <row r="12296" spans="8:22" x14ac:dyDescent="0.2">
      <c r="H12296" s="8"/>
      <c r="I12296" s="9"/>
      <c r="J12296" s="9"/>
      <c r="K12296" s="9"/>
      <c r="L12296" s="9"/>
      <c r="V12296" s="16"/>
    </row>
    <row r="12297" spans="8:22" x14ac:dyDescent="0.2">
      <c r="H12297" s="8"/>
      <c r="I12297" s="9"/>
      <c r="J12297" s="9"/>
      <c r="K12297" s="9"/>
      <c r="L12297" s="9"/>
      <c r="V12297" s="16"/>
    </row>
    <row r="12298" spans="8:22" x14ac:dyDescent="0.2">
      <c r="H12298" s="8"/>
      <c r="I12298" s="9"/>
      <c r="J12298" s="9"/>
      <c r="K12298" s="9"/>
      <c r="L12298" s="9"/>
      <c r="V12298" s="16"/>
    </row>
    <row r="12299" spans="8:22" x14ac:dyDescent="0.2">
      <c r="H12299" s="8"/>
      <c r="I12299" s="9"/>
      <c r="J12299" s="9"/>
      <c r="K12299" s="9"/>
      <c r="L12299" s="9"/>
      <c r="V12299" s="16"/>
    </row>
    <row r="12300" spans="8:22" x14ac:dyDescent="0.2">
      <c r="H12300" s="8"/>
      <c r="I12300" s="9"/>
      <c r="J12300" s="9"/>
      <c r="K12300" s="9"/>
      <c r="L12300" s="9"/>
      <c r="V12300" s="16"/>
    </row>
    <row r="12301" spans="8:22" x14ac:dyDescent="0.2">
      <c r="H12301" s="8"/>
      <c r="I12301" s="9"/>
      <c r="J12301" s="9"/>
      <c r="K12301" s="9"/>
      <c r="L12301" s="9"/>
      <c r="V12301" s="16"/>
    </row>
    <row r="12302" spans="8:22" x14ac:dyDescent="0.2">
      <c r="H12302" s="8"/>
      <c r="I12302" s="9"/>
      <c r="J12302" s="9"/>
      <c r="K12302" s="9"/>
      <c r="L12302" s="9"/>
      <c r="V12302" s="16"/>
    </row>
    <row r="12303" spans="8:22" x14ac:dyDescent="0.2">
      <c r="H12303" s="8"/>
      <c r="I12303" s="9"/>
      <c r="J12303" s="9"/>
      <c r="K12303" s="9"/>
      <c r="L12303" s="9"/>
      <c r="V12303" s="16"/>
    </row>
    <row r="12304" spans="8:22" x14ac:dyDescent="0.2">
      <c r="H12304" s="8"/>
      <c r="I12304" s="9"/>
      <c r="J12304" s="9"/>
      <c r="K12304" s="9"/>
      <c r="L12304" s="9"/>
      <c r="V12304" s="16"/>
    </row>
    <row r="12305" spans="8:22" x14ac:dyDescent="0.2">
      <c r="H12305" s="8"/>
      <c r="I12305" s="9"/>
      <c r="J12305" s="9"/>
      <c r="K12305" s="9"/>
      <c r="L12305" s="9"/>
      <c r="V12305" s="16"/>
    </row>
    <row r="12306" spans="8:22" x14ac:dyDescent="0.2">
      <c r="H12306" s="8"/>
      <c r="I12306" s="9"/>
      <c r="J12306" s="9"/>
      <c r="K12306" s="9"/>
      <c r="L12306" s="9"/>
      <c r="V12306" s="16"/>
    </row>
    <row r="12307" spans="8:22" x14ac:dyDescent="0.2">
      <c r="H12307" s="8"/>
      <c r="I12307" s="9"/>
      <c r="J12307" s="9"/>
      <c r="K12307" s="9"/>
      <c r="L12307" s="9"/>
      <c r="V12307" s="16"/>
    </row>
    <row r="12308" spans="8:22" x14ac:dyDescent="0.2">
      <c r="H12308" s="8"/>
      <c r="I12308" s="9"/>
      <c r="J12308" s="9"/>
      <c r="K12308" s="9"/>
      <c r="L12308" s="9"/>
      <c r="V12308" s="16"/>
    </row>
    <row r="12309" spans="8:22" x14ac:dyDescent="0.2">
      <c r="H12309" s="8"/>
      <c r="I12309" s="9"/>
      <c r="J12309" s="9"/>
      <c r="K12309" s="9"/>
      <c r="L12309" s="9"/>
      <c r="V12309" s="16"/>
    </row>
    <row r="12310" spans="8:22" x14ac:dyDescent="0.2">
      <c r="H12310" s="8"/>
      <c r="I12310" s="9"/>
      <c r="J12310" s="9"/>
      <c r="K12310" s="9"/>
      <c r="L12310" s="9"/>
      <c r="V12310" s="16"/>
    </row>
    <row r="12311" spans="8:22" x14ac:dyDescent="0.2">
      <c r="H12311" s="8"/>
      <c r="I12311" s="9"/>
      <c r="J12311" s="9"/>
      <c r="K12311" s="9"/>
      <c r="L12311" s="9"/>
      <c r="V12311" s="16"/>
    </row>
    <row r="12312" spans="8:22" x14ac:dyDescent="0.2">
      <c r="H12312" s="8"/>
      <c r="I12312" s="9"/>
      <c r="J12312" s="9"/>
      <c r="K12312" s="9"/>
      <c r="L12312" s="9"/>
      <c r="V12312" s="16"/>
    </row>
    <row r="12313" spans="8:22" x14ac:dyDescent="0.2">
      <c r="H12313" s="8"/>
      <c r="I12313" s="9"/>
      <c r="J12313" s="9"/>
      <c r="K12313" s="9"/>
      <c r="L12313" s="9"/>
      <c r="V12313" s="16"/>
    </row>
    <row r="12314" spans="8:22" x14ac:dyDescent="0.2">
      <c r="H12314" s="8"/>
      <c r="I12314" s="9"/>
      <c r="J12314" s="9"/>
      <c r="K12314" s="9"/>
      <c r="L12314" s="9"/>
      <c r="V12314" s="16"/>
    </row>
    <row r="12315" spans="8:22" x14ac:dyDescent="0.2">
      <c r="H12315" s="8"/>
      <c r="I12315" s="9"/>
      <c r="J12315" s="9"/>
      <c r="K12315" s="9"/>
      <c r="L12315" s="9"/>
      <c r="V12315" s="16"/>
    </row>
    <row r="12316" spans="8:22" x14ac:dyDescent="0.2">
      <c r="H12316" s="8"/>
      <c r="I12316" s="9"/>
      <c r="J12316" s="9"/>
      <c r="K12316" s="9"/>
      <c r="L12316" s="9"/>
      <c r="V12316" s="16"/>
    </row>
    <row r="12317" spans="8:22" x14ac:dyDescent="0.2">
      <c r="H12317" s="8"/>
      <c r="I12317" s="9"/>
      <c r="J12317" s="9"/>
      <c r="K12317" s="9"/>
      <c r="L12317" s="9"/>
      <c r="V12317" s="16"/>
    </row>
    <row r="12318" spans="8:22" x14ac:dyDescent="0.2">
      <c r="H12318" s="8"/>
      <c r="I12318" s="9"/>
      <c r="J12318" s="9"/>
      <c r="K12318" s="9"/>
      <c r="L12318" s="9"/>
      <c r="V12318" s="16"/>
    </row>
    <row r="12319" spans="8:22" x14ac:dyDescent="0.2">
      <c r="H12319" s="8"/>
      <c r="I12319" s="9"/>
      <c r="J12319" s="9"/>
      <c r="K12319" s="9"/>
      <c r="L12319" s="9"/>
      <c r="V12319" s="16"/>
    </row>
    <row r="12320" spans="8:22" x14ac:dyDescent="0.2">
      <c r="H12320" s="8"/>
      <c r="I12320" s="9"/>
      <c r="J12320" s="9"/>
      <c r="K12320" s="9"/>
      <c r="L12320" s="9"/>
      <c r="V12320" s="16"/>
    </row>
    <row r="12321" spans="8:22" x14ac:dyDescent="0.2">
      <c r="H12321" s="8"/>
      <c r="I12321" s="9"/>
      <c r="J12321" s="9"/>
      <c r="K12321" s="9"/>
      <c r="L12321" s="9"/>
      <c r="V12321" s="16"/>
    </row>
    <row r="12322" spans="8:22" x14ac:dyDescent="0.2">
      <c r="H12322" s="8"/>
      <c r="I12322" s="9"/>
      <c r="J12322" s="9"/>
      <c r="K12322" s="9"/>
      <c r="L12322" s="9"/>
      <c r="V12322" s="16"/>
    </row>
    <row r="12323" spans="8:22" x14ac:dyDescent="0.2">
      <c r="H12323" s="8"/>
      <c r="I12323" s="9"/>
      <c r="J12323" s="9"/>
      <c r="K12323" s="9"/>
      <c r="L12323" s="9"/>
      <c r="V12323" s="16"/>
    </row>
    <row r="12324" spans="8:22" x14ac:dyDescent="0.2">
      <c r="H12324" s="8"/>
      <c r="I12324" s="9"/>
      <c r="J12324" s="9"/>
      <c r="K12324" s="9"/>
      <c r="L12324" s="9"/>
      <c r="V12324" s="16"/>
    </row>
    <row r="12325" spans="8:22" x14ac:dyDescent="0.2">
      <c r="H12325" s="8"/>
      <c r="I12325" s="9"/>
      <c r="J12325" s="9"/>
      <c r="K12325" s="9"/>
      <c r="L12325" s="9"/>
      <c r="V12325" s="16"/>
    </row>
    <row r="12326" spans="8:22" x14ac:dyDescent="0.2">
      <c r="H12326" s="8"/>
      <c r="I12326" s="9"/>
      <c r="J12326" s="9"/>
      <c r="K12326" s="9"/>
      <c r="L12326" s="9"/>
      <c r="V12326" s="16"/>
    </row>
    <row r="12327" spans="8:22" x14ac:dyDescent="0.2">
      <c r="H12327" s="8"/>
      <c r="I12327" s="9"/>
      <c r="J12327" s="9"/>
      <c r="K12327" s="9"/>
      <c r="L12327" s="9"/>
      <c r="V12327" s="16"/>
    </row>
    <row r="12328" spans="8:22" x14ac:dyDescent="0.2">
      <c r="H12328" s="8"/>
      <c r="I12328" s="9"/>
      <c r="J12328" s="9"/>
      <c r="K12328" s="9"/>
      <c r="L12328" s="9"/>
      <c r="V12328" s="16"/>
    </row>
    <row r="12329" spans="8:22" x14ac:dyDescent="0.2">
      <c r="H12329" s="8"/>
      <c r="I12329" s="9"/>
      <c r="J12329" s="9"/>
      <c r="K12329" s="9"/>
      <c r="L12329" s="9"/>
      <c r="V12329" s="16"/>
    </row>
    <row r="12330" spans="8:22" x14ac:dyDescent="0.2">
      <c r="H12330" s="8"/>
      <c r="I12330" s="9"/>
      <c r="J12330" s="9"/>
      <c r="K12330" s="9"/>
      <c r="L12330" s="9"/>
      <c r="V12330" s="16"/>
    </row>
    <row r="12331" spans="8:22" x14ac:dyDescent="0.2">
      <c r="H12331" s="8"/>
      <c r="I12331" s="9"/>
      <c r="J12331" s="9"/>
      <c r="K12331" s="9"/>
      <c r="L12331" s="9"/>
      <c r="V12331" s="16"/>
    </row>
    <row r="12332" spans="8:22" x14ac:dyDescent="0.2">
      <c r="H12332" s="8"/>
      <c r="I12332" s="9"/>
      <c r="J12332" s="9"/>
      <c r="K12332" s="9"/>
      <c r="L12332" s="9"/>
      <c r="V12332" s="16"/>
    </row>
    <row r="12333" spans="8:22" x14ac:dyDescent="0.2">
      <c r="H12333" s="8"/>
      <c r="I12333" s="9"/>
      <c r="J12333" s="9"/>
      <c r="K12333" s="9"/>
      <c r="L12333" s="9"/>
      <c r="V12333" s="16"/>
    </row>
    <row r="12334" spans="8:22" x14ac:dyDescent="0.2">
      <c r="H12334" s="8"/>
      <c r="I12334" s="9"/>
      <c r="J12334" s="9"/>
      <c r="K12334" s="9"/>
      <c r="L12334" s="9"/>
      <c r="V12334" s="16"/>
    </row>
    <row r="12335" spans="8:22" x14ac:dyDescent="0.2">
      <c r="H12335" s="8"/>
      <c r="I12335" s="9"/>
      <c r="J12335" s="9"/>
      <c r="K12335" s="9"/>
      <c r="L12335" s="9"/>
      <c r="V12335" s="16"/>
    </row>
    <row r="12336" spans="8:22" x14ac:dyDescent="0.2">
      <c r="H12336" s="8"/>
      <c r="I12336" s="9"/>
      <c r="J12336" s="9"/>
      <c r="K12336" s="9"/>
      <c r="L12336" s="9"/>
      <c r="V12336" s="16"/>
    </row>
    <row r="12337" spans="8:22" x14ac:dyDescent="0.2">
      <c r="H12337" s="8"/>
      <c r="I12337" s="9"/>
      <c r="J12337" s="9"/>
      <c r="K12337" s="9"/>
      <c r="L12337" s="9"/>
      <c r="V12337" s="16"/>
    </row>
    <row r="12338" spans="8:22" x14ac:dyDescent="0.2">
      <c r="H12338" s="8"/>
      <c r="I12338" s="9"/>
      <c r="J12338" s="9"/>
      <c r="K12338" s="9"/>
      <c r="L12338" s="9"/>
      <c r="V12338" s="16"/>
    </row>
    <row r="12339" spans="8:22" x14ac:dyDescent="0.2">
      <c r="H12339" s="8"/>
      <c r="I12339" s="9"/>
      <c r="J12339" s="9"/>
      <c r="K12339" s="9"/>
      <c r="L12339" s="9"/>
      <c r="V12339" s="16"/>
    </row>
    <row r="12340" spans="8:22" x14ac:dyDescent="0.2">
      <c r="H12340" s="8"/>
      <c r="I12340" s="9"/>
      <c r="J12340" s="9"/>
      <c r="K12340" s="9"/>
      <c r="L12340" s="9"/>
      <c r="V12340" s="16"/>
    </row>
    <row r="12341" spans="8:22" x14ac:dyDescent="0.2">
      <c r="H12341" s="8"/>
      <c r="I12341" s="9"/>
      <c r="J12341" s="9"/>
      <c r="K12341" s="9"/>
      <c r="L12341" s="9"/>
      <c r="V12341" s="16"/>
    </row>
    <row r="12342" spans="8:22" x14ac:dyDescent="0.2">
      <c r="H12342" s="8"/>
      <c r="I12342" s="9"/>
      <c r="J12342" s="9"/>
      <c r="K12342" s="9"/>
      <c r="L12342" s="9"/>
      <c r="V12342" s="16"/>
    </row>
    <row r="12343" spans="8:22" x14ac:dyDescent="0.2">
      <c r="H12343" s="8"/>
      <c r="I12343" s="9"/>
      <c r="J12343" s="9"/>
      <c r="K12343" s="9"/>
      <c r="L12343" s="9"/>
      <c r="V12343" s="16"/>
    </row>
    <row r="12344" spans="8:22" x14ac:dyDescent="0.2">
      <c r="H12344" s="8"/>
      <c r="I12344" s="9"/>
      <c r="J12344" s="9"/>
      <c r="K12344" s="9"/>
      <c r="L12344" s="9"/>
      <c r="V12344" s="16"/>
    </row>
    <row r="12345" spans="8:22" x14ac:dyDescent="0.2">
      <c r="H12345" s="8"/>
      <c r="I12345" s="9"/>
      <c r="J12345" s="9"/>
      <c r="K12345" s="9"/>
      <c r="L12345" s="9"/>
      <c r="V12345" s="16"/>
    </row>
    <row r="12346" spans="8:22" x14ac:dyDescent="0.2">
      <c r="H12346" s="8"/>
      <c r="I12346" s="9"/>
      <c r="J12346" s="9"/>
      <c r="K12346" s="9"/>
      <c r="L12346" s="9"/>
      <c r="V12346" s="16"/>
    </row>
    <row r="12347" spans="8:22" x14ac:dyDescent="0.2">
      <c r="H12347" s="8"/>
      <c r="I12347" s="9"/>
      <c r="J12347" s="9"/>
      <c r="K12347" s="9"/>
      <c r="L12347" s="9"/>
      <c r="V12347" s="16"/>
    </row>
    <row r="12348" spans="8:22" x14ac:dyDescent="0.2">
      <c r="H12348" s="8"/>
      <c r="I12348" s="9"/>
      <c r="J12348" s="9"/>
      <c r="K12348" s="9"/>
      <c r="L12348" s="9"/>
      <c r="V12348" s="16"/>
    </row>
    <row r="12349" spans="8:22" x14ac:dyDescent="0.2">
      <c r="H12349" s="8"/>
      <c r="I12349" s="9"/>
      <c r="J12349" s="9"/>
      <c r="K12349" s="9"/>
      <c r="L12349" s="9"/>
      <c r="V12349" s="16"/>
    </row>
    <row r="12350" spans="8:22" x14ac:dyDescent="0.2">
      <c r="H12350" s="8"/>
      <c r="I12350" s="9"/>
      <c r="J12350" s="9"/>
      <c r="K12350" s="9"/>
      <c r="L12350" s="9"/>
      <c r="V12350" s="16"/>
    </row>
    <row r="12351" spans="8:22" x14ac:dyDescent="0.2">
      <c r="H12351" s="8"/>
      <c r="I12351" s="9"/>
      <c r="J12351" s="9"/>
      <c r="K12351" s="9"/>
      <c r="L12351" s="9"/>
      <c r="V12351" s="16"/>
    </row>
    <row r="12352" spans="8:22" x14ac:dyDescent="0.2">
      <c r="H12352" s="8"/>
      <c r="I12352" s="9"/>
      <c r="J12352" s="9"/>
      <c r="K12352" s="9"/>
      <c r="L12352" s="9"/>
      <c r="V12352" s="16"/>
    </row>
    <row r="12353" spans="8:22" x14ac:dyDescent="0.2">
      <c r="H12353" s="8"/>
      <c r="I12353" s="9"/>
      <c r="J12353" s="9"/>
      <c r="K12353" s="9"/>
      <c r="L12353" s="9"/>
      <c r="V12353" s="16"/>
    </row>
    <row r="12354" spans="8:22" x14ac:dyDescent="0.2">
      <c r="H12354" s="8"/>
      <c r="I12354" s="9"/>
      <c r="J12354" s="9"/>
      <c r="K12354" s="9"/>
      <c r="L12354" s="9"/>
      <c r="V12354" s="16"/>
    </row>
    <row r="12355" spans="8:22" x14ac:dyDescent="0.2">
      <c r="H12355" s="8"/>
      <c r="I12355" s="9"/>
      <c r="J12355" s="9"/>
      <c r="K12355" s="9"/>
      <c r="L12355" s="9"/>
      <c r="V12355" s="16"/>
    </row>
    <row r="12356" spans="8:22" x14ac:dyDescent="0.2">
      <c r="H12356" s="8"/>
      <c r="I12356" s="9"/>
      <c r="J12356" s="9"/>
      <c r="K12356" s="9"/>
      <c r="L12356" s="9"/>
      <c r="V12356" s="16"/>
    </row>
    <row r="12357" spans="8:22" x14ac:dyDescent="0.2">
      <c r="H12357" s="8"/>
      <c r="I12357" s="9"/>
      <c r="J12357" s="9"/>
      <c r="K12357" s="9"/>
      <c r="L12357" s="9"/>
      <c r="V12357" s="16"/>
    </row>
    <row r="12358" spans="8:22" x14ac:dyDescent="0.2">
      <c r="H12358" s="8"/>
      <c r="I12358" s="9"/>
      <c r="J12358" s="9"/>
      <c r="K12358" s="9"/>
      <c r="L12358" s="9"/>
      <c r="V12358" s="16"/>
    </row>
    <row r="12359" spans="8:22" x14ac:dyDescent="0.2">
      <c r="H12359" s="8"/>
      <c r="I12359" s="9"/>
      <c r="J12359" s="9"/>
      <c r="K12359" s="9"/>
      <c r="L12359" s="9"/>
      <c r="V12359" s="16"/>
    </row>
    <row r="12360" spans="8:22" x14ac:dyDescent="0.2">
      <c r="H12360" s="8"/>
      <c r="I12360" s="9"/>
      <c r="J12360" s="9"/>
      <c r="K12360" s="9"/>
      <c r="L12360" s="9"/>
      <c r="V12360" s="16"/>
    </row>
    <row r="12361" spans="8:22" x14ac:dyDescent="0.2">
      <c r="H12361" s="8"/>
      <c r="I12361" s="9"/>
      <c r="J12361" s="9"/>
      <c r="K12361" s="9"/>
      <c r="L12361" s="9"/>
      <c r="V12361" s="16"/>
    </row>
    <row r="12362" spans="8:22" x14ac:dyDescent="0.2">
      <c r="H12362" s="8"/>
      <c r="I12362" s="9"/>
      <c r="J12362" s="9"/>
      <c r="K12362" s="9"/>
      <c r="L12362" s="9"/>
      <c r="V12362" s="16"/>
    </row>
    <row r="12363" spans="8:22" x14ac:dyDescent="0.2">
      <c r="H12363" s="8"/>
      <c r="I12363" s="9"/>
      <c r="J12363" s="9"/>
      <c r="K12363" s="9"/>
      <c r="L12363" s="9"/>
      <c r="V12363" s="16"/>
    </row>
    <row r="12364" spans="8:22" x14ac:dyDescent="0.2">
      <c r="H12364" s="8"/>
      <c r="I12364" s="9"/>
      <c r="J12364" s="9"/>
      <c r="K12364" s="9"/>
      <c r="L12364" s="9"/>
      <c r="V12364" s="16"/>
    </row>
    <row r="12365" spans="8:22" x14ac:dyDescent="0.2">
      <c r="H12365" s="8"/>
      <c r="I12365" s="9"/>
      <c r="J12365" s="9"/>
      <c r="K12365" s="9"/>
      <c r="L12365" s="9"/>
      <c r="V12365" s="16"/>
    </row>
    <row r="12366" spans="8:22" x14ac:dyDescent="0.2">
      <c r="H12366" s="8"/>
      <c r="I12366" s="9"/>
      <c r="J12366" s="9"/>
      <c r="K12366" s="9"/>
      <c r="L12366" s="9"/>
      <c r="V12366" s="16"/>
    </row>
    <row r="12367" spans="8:22" x14ac:dyDescent="0.2">
      <c r="H12367" s="8"/>
      <c r="I12367" s="9"/>
      <c r="J12367" s="9"/>
      <c r="K12367" s="9"/>
      <c r="L12367" s="9"/>
      <c r="V12367" s="16"/>
    </row>
    <row r="12368" spans="8:22" x14ac:dyDescent="0.2">
      <c r="H12368" s="8"/>
      <c r="I12368" s="9"/>
      <c r="J12368" s="9"/>
      <c r="K12368" s="9"/>
      <c r="L12368" s="9"/>
      <c r="V12368" s="16"/>
    </row>
    <row r="12369" spans="8:22" x14ac:dyDescent="0.2">
      <c r="H12369" s="8"/>
      <c r="I12369" s="9"/>
      <c r="J12369" s="9"/>
      <c r="K12369" s="9"/>
      <c r="L12369" s="9"/>
      <c r="V12369" s="16"/>
    </row>
    <row r="12370" spans="8:22" x14ac:dyDescent="0.2">
      <c r="H12370" s="8"/>
      <c r="I12370" s="9"/>
      <c r="J12370" s="9"/>
      <c r="K12370" s="9"/>
      <c r="L12370" s="9"/>
      <c r="V12370" s="16"/>
    </row>
    <row r="12371" spans="8:22" x14ac:dyDescent="0.2">
      <c r="H12371" s="8"/>
      <c r="I12371" s="9"/>
      <c r="J12371" s="9"/>
      <c r="K12371" s="9"/>
      <c r="L12371" s="9"/>
      <c r="V12371" s="16"/>
    </row>
    <row r="12372" spans="8:22" x14ac:dyDescent="0.2">
      <c r="H12372" s="8"/>
      <c r="I12372" s="9"/>
      <c r="J12372" s="9"/>
      <c r="K12372" s="9"/>
      <c r="L12372" s="9"/>
      <c r="V12372" s="16"/>
    </row>
    <row r="12373" spans="8:22" x14ac:dyDescent="0.2">
      <c r="H12373" s="8"/>
      <c r="I12373" s="9"/>
      <c r="J12373" s="9"/>
      <c r="K12373" s="9"/>
      <c r="L12373" s="9"/>
      <c r="V12373" s="16"/>
    </row>
    <row r="12374" spans="8:22" x14ac:dyDescent="0.2">
      <c r="H12374" s="8"/>
      <c r="I12374" s="9"/>
      <c r="J12374" s="9"/>
      <c r="K12374" s="9"/>
      <c r="L12374" s="9"/>
      <c r="V12374" s="16"/>
    </row>
    <row r="12375" spans="8:22" x14ac:dyDescent="0.2">
      <c r="H12375" s="8"/>
      <c r="I12375" s="9"/>
      <c r="J12375" s="9"/>
      <c r="K12375" s="9"/>
      <c r="L12375" s="9"/>
      <c r="V12375" s="16"/>
    </row>
    <row r="12376" spans="8:22" x14ac:dyDescent="0.2">
      <c r="H12376" s="8"/>
      <c r="I12376" s="9"/>
      <c r="J12376" s="9"/>
      <c r="K12376" s="9"/>
      <c r="L12376" s="9"/>
      <c r="V12376" s="16"/>
    </row>
    <row r="12377" spans="8:22" x14ac:dyDescent="0.2">
      <c r="H12377" s="8"/>
      <c r="I12377" s="9"/>
      <c r="J12377" s="9"/>
      <c r="K12377" s="9"/>
      <c r="L12377" s="9"/>
      <c r="V12377" s="16"/>
    </row>
    <row r="12378" spans="8:22" x14ac:dyDescent="0.2">
      <c r="H12378" s="8"/>
      <c r="I12378" s="9"/>
      <c r="J12378" s="9"/>
      <c r="K12378" s="9"/>
      <c r="L12378" s="9"/>
      <c r="V12378" s="16"/>
    </row>
    <row r="12379" spans="8:22" x14ac:dyDescent="0.2">
      <c r="H12379" s="8"/>
      <c r="I12379" s="9"/>
      <c r="J12379" s="9"/>
      <c r="K12379" s="9"/>
      <c r="L12379" s="9"/>
      <c r="V12379" s="16"/>
    </row>
    <row r="12380" spans="8:22" x14ac:dyDescent="0.2">
      <c r="H12380" s="8"/>
      <c r="I12380" s="9"/>
      <c r="J12380" s="9"/>
      <c r="K12380" s="9"/>
      <c r="L12380" s="9"/>
      <c r="V12380" s="16"/>
    </row>
    <row r="12381" spans="8:22" x14ac:dyDescent="0.2">
      <c r="H12381" s="8"/>
      <c r="I12381" s="9"/>
      <c r="J12381" s="9"/>
      <c r="K12381" s="9"/>
      <c r="L12381" s="9"/>
      <c r="V12381" s="16"/>
    </row>
    <row r="12382" spans="8:22" x14ac:dyDescent="0.2">
      <c r="H12382" s="8"/>
      <c r="I12382" s="9"/>
      <c r="J12382" s="9"/>
      <c r="K12382" s="9"/>
      <c r="L12382" s="9"/>
      <c r="V12382" s="16"/>
    </row>
    <row r="12383" spans="8:22" x14ac:dyDescent="0.2">
      <c r="H12383" s="8"/>
      <c r="I12383" s="9"/>
      <c r="J12383" s="9"/>
      <c r="K12383" s="9"/>
      <c r="L12383" s="9"/>
      <c r="V12383" s="16"/>
    </row>
    <row r="12384" spans="8:22" x14ac:dyDescent="0.2">
      <c r="H12384" s="8"/>
      <c r="I12384" s="9"/>
      <c r="J12384" s="9"/>
      <c r="K12384" s="9"/>
      <c r="L12384" s="9"/>
      <c r="V12384" s="16"/>
    </row>
    <row r="12385" spans="8:22" x14ac:dyDescent="0.2">
      <c r="H12385" s="8"/>
      <c r="I12385" s="9"/>
      <c r="J12385" s="9"/>
      <c r="K12385" s="9"/>
      <c r="L12385" s="9"/>
      <c r="V12385" s="16"/>
    </row>
    <row r="12386" spans="8:22" x14ac:dyDescent="0.2">
      <c r="H12386" s="8"/>
      <c r="I12386" s="9"/>
      <c r="J12386" s="9"/>
      <c r="K12386" s="9"/>
      <c r="L12386" s="9"/>
      <c r="V12386" s="16"/>
    </row>
    <row r="12387" spans="8:22" x14ac:dyDescent="0.2">
      <c r="H12387" s="8"/>
      <c r="I12387" s="9"/>
      <c r="J12387" s="9"/>
      <c r="K12387" s="9"/>
      <c r="L12387" s="9"/>
      <c r="V12387" s="16"/>
    </row>
    <row r="12388" spans="8:22" x14ac:dyDescent="0.2">
      <c r="H12388" s="8"/>
      <c r="I12388" s="9"/>
      <c r="J12388" s="9"/>
      <c r="K12388" s="9"/>
      <c r="L12388" s="9"/>
      <c r="V12388" s="16"/>
    </row>
    <row r="12389" spans="8:22" x14ac:dyDescent="0.2">
      <c r="H12389" s="8"/>
      <c r="I12389" s="9"/>
      <c r="J12389" s="9"/>
      <c r="K12389" s="9"/>
      <c r="L12389" s="9"/>
      <c r="V12389" s="16"/>
    </row>
    <row r="12390" spans="8:22" x14ac:dyDescent="0.2">
      <c r="H12390" s="8"/>
      <c r="I12390" s="9"/>
      <c r="J12390" s="9"/>
      <c r="K12390" s="9"/>
      <c r="L12390" s="9"/>
      <c r="V12390" s="16"/>
    </row>
    <row r="12391" spans="8:22" x14ac:dyDescent="0.2">
      <c r="H12391" s="8"/>
      <c r="I12391" s="9"/>
      <c r="J12391" s="9"/>
      <c r="K12391" s="9"/>
      <c r="L12391" s="9"/>
      <c r="V12391" s="16"/>
    </row>
    <row r="12392" spans="8:22" x14ac:dyDescent="0.2">
      <c r="H12392" s="8"/>
      <c r="I12392" s="9"/>
      <c r="J12392" s="9"/>
      <c r="K12392" s="9"/>
      <c r="L12392" s="9"/>
      <c r="V12392" s="16"/>
    </row>
    <row r="12393" spans="8:22" x14ac:dyDescent="0.2">
      <c r="H12393" s="8"/>
      <c r="I12393" s="9"/>
      <c r="J12393" s="9"/>
      <c r="K12393" s="9"/>
      <c r="L12393" s="9"/>
      <c r="V12393" s="16"/>
    </row>
    <row r="12394" spans="8:22" x14ac:dyDescent="0.2">
      <c r="H12394" s="8"/>
      <c r="I12394" s="9"/>
      <c r="J12394" s="9"/>
      <c r="K12394" s="9"/>
      <c r="L12394" s="9"/>
      <c r="V12394" s="16"/>
    </row>
    <row r="12395" spans="8:22" x14ac:dyDescent="0.2">
      <c r="H12395" s="8"/>
      <c r="I12395" s="9"/>
      <c r="J12395" s="9"/>
      <c r="K12395" s="9"/>
      <c r="L12395" s="9"/>
      <c r="V12395" s="16"/>
    </row>
    <row r="12396" spans="8:22" x14ac:dyDescent="0.2">
      <c r="H12396" s="8"/>
      <c r="I12396" s="9"/>
      <c r="J12396" s="9"/>
      <c r="K12396" s="9"/>
      <c r="L12396" s="9"/>
      <c r="V12396" s="16"/>
    </row>
    <row r="12397" spans="8:22" x14ac:dyDescent="0.2">
      <c r="H12397" s="8"/>
      <c r="I12397" s="9"/>
      <c r="J12397" s="9"/>
      <c r="K12397" s="9"/>
      <c r="L12397" s="9"/>
      <c r="V12397" s="16"/>
    </row>
    <row r="12398" spans="8:22" x14ac:dyDescent="0.2">
      <c r="H12398" s="8"/>
      <c r="I12398" s="9"/>
      <c r="J12398" s="9"/>
      <c r="K12398" s="9"/>
      <c r="L12398" s="9"/>
      <c r="V12398" s="16"/>
    </row>
    <row r="12399" spans="8:22" x14ac:dyDescent="0.2">
      <c r="H12399" s="8"/>
      <c r="I12399" s="9"/>
      <c r="J12399" s="9"/>
      <c r="K12399" s="9"/>
      <c r="L12399" s="9"/>
      <c r="V12399" s="16"/>
    </row>
    <row r="12400" spans="8:22" x14ac:dyDescent="0.2">
      <c r="H12400" s="8"/>
      <c r="I12400" s="9"/>
      <c r="J12400" s="9"/>
      <c r="K12400" s="9"/>
      <c r="L12400" s="9"/>
      <c r="V12400" s="16"/>
    </row>
    <row r="12401" spans="8:22" x14ac:dyDescent="0.2">
      <c r="H12401" s="8"/>
      <c r="I12401" s="9"/>
      <c r="J12401" s="9"/>
      <c r="K12401" s="9"/>
      <c r="L12401" s="9"/>
      <c r="V12401" s="16"/>
    </row>
    <row r="12402" spans="8:22" x14ac:dyDescent="0.2">
      <c r="H12402" s="8"/>
      <c r="I12402" s="9"/>
      <c r="J12402" s="9"/>
      <c r="K12402" s="9"/>
      <c r="L12402" s="9"/>
      <c r="V12402" s="16"/>
    </row>
    <row r="12403" spans="8:22" x14ac:dyDescent="0.2">
      <c r="H12403" s="8"/>
      <c r="I12403" s="9"/>
      <c r="J12403" s="9"/>
      <c r="K12403" s="9"/>
      <c r="L12403" s="9"/>
      <c r="V12403" s="16"/>
    </row>
    <row r="12404" spans="8:22" x14ac:dyDescent="0.2">
      <c r="H12404" s="8"/>
      <c r="I12404" s="9"/>
      <c r="J12404" s="9"/>
      <c r="K12404" s="9"/>
      <c r="L12404" s="9"/>
      <c r="V12404" s="16"/>
    </row>
    <row r="12405" spans="8:22" x14ac:dyDescent="0.2">
      <c r="H12405" s="8"/>
      <c r="I12405" s="9"/>
      <c r="J12405" s="9"/>
      <c r="K12405" s="9"/>
      <c r="L12405" s="9"/>
      <c r="V12405" s="16"/>
    </row>
    <row r="12406" spans="8:22" x14ac:dyDescent="0.2">
      <c r="H12406" s="8"/>
      <c r="I12406" s="9"/>
      <c r="J12406" s="9"/>
      <c r="K12406" s="9"/>
      <c r="L12406" s="9"/>
      <c r="V12406" s="16"/>
    </row>
    <row r="12407" spans="8:22" x14ac:dyDescent="0.2">
      <c r="H12407" s="8"/>
      <c r="I12407" s="9"/>
      <c r="J12407" s="9"/>
      <c r="K12407" s="9"/>
      <c r="L12407" s="9"/>
      <c r="V12407" s="16"/>
    </row>
    <row r="12408" spans="8:22" x14ac:dyDescent="0.2">
      <c r="H12408" s="8"/>
      <c r="I12408" s="9"/>
      <c r="J12408" s="9"/>
      <c r="K12408" s="9"/>
      <c r="L12408" s="9"/>
      <c r="V12408" s="16"/>
    </row>
    <row r="12409" spans="8:22" x14ac:dyDescent="0.2">
      <c r="H12409" s="8"/>
      <c r="I12409" s="9"/>
      <c r="J12409" s="9"/>
      <c r="K12409" s="9"/>
      <c r="L12409" s="9"/>
      <c r="V12409" s="16"/>
    </row>
    <row r="12410" spans="8:22" x14ac:dyDescent="0.2">
      <c r="H12410" s="8"/>
      <c r="I12410" s="9"/>
      <c r="J12410" s="9"/>
      <c r="K12410" s="9"/>
      <c r="L12410" s="9"/>
      <c r="V12410" s="16"/>
    </row>
    <row r="12411" spans="8:22" x14ac:dyDescent="0.2">
      <c r="H12411" s="8"/>
      <c r="I12411" s="9"/>
      <c r="J12411" s="9"/>
      <c r="K12411" s="9"/>
      <c r="L12411" s="9"/>
      <c r="V12411" s="16"/>
    </row>
    <row r="12412" spans="8:22" x14ac:dyDescent="0.2">
      <c r="H12412" s="8"/>
      <c r="I12412" s="9"/>
      <c r="J12412" s="9"/>
      <c r="K12412" s="9"/>
      <c r="L12412" s="9"/>
      <c r="V12412" s="16"/>
    </row>
    <row r="12413" spans="8:22" x14ac:dyDescent="0.2">
      <c r="H12413" s="8"/>
      <c r="I12413" s="9"/>
      <c r="J12413" s="9"/>
      <c r="K12413" s="9"/>
      <c r="L12413" s="9"/>
      <c r="V12413" s="16"/>
    </row>
    <row r="12414" spans="8:22" x14ac:dyDescent="0.2">
      <c r="H12414" s="8"/>
      <c r="I12414" s="9"/>
      <c r="J12414" s="9"/>
      <c r="K12414" s="9"/>
      <c r="L12414" s="9"/>
      <c r="V12414" s="16"/>
    </row>
    <row r="12415" spans="8:22" x14ac:dyDescent="0.2">
      <c r="H12415" s="8"/>
      <c r="I12415" s="9"/>
      <c r="J12415" s="9"/>
      <c r="K12415" s="9"/>
      <c r="L12415" s="9"/>
      <c r="V12415" s="16"/>
    </row>
    <row r="12416" spans="8:22" x14ac:dyDescent="0.2">
      <c r="H12416" s="8"/>
      <c r="I12416" s="9"/>
      <c r="J12416" s="9"/>
      <c r="K12416" s="9"/>
      <c r="L12416" s="9"/>
      <c r="V12416" s="16"/>
    </row>
    <row r="12417" spans="8:22" x14ac:dyDescent="0.2">
      <c r="H12417" s="8"/>
      <c r="I12417" s="9"/>
      <c r="J12417" s="9"/>
      <c r="K12417" s="9"/>
      <c r="L12417" s="9"/>
      <c r="V12417" s="16"/>
    </row>
    <row r="12418" spans="8:22" x14ac:dyDescent="0.2">
      <c r="H12418" s="8"/>
      <c r="I12418" s="9"/>
      <c r="J12418" s="9"/>
      <c r="K12418" s="9"/>
      <c r="L12418" s="9"/>
      <c r="V12418" s="16"/>
    </row>
    <row r="12419" spans="8:22" x14ac:dyDescent="0.2">
      <c r="H12419" s="8"/>
      <c r="I12419" s="9"/>
      <c r="J12419" s="9"/>
      <c r="K12419" s="9"/>
      <c r="L12419" s="9"/>
      <c r="V12419" s="16"/>
    </row>
    <row r="12420" spans="8:22" x14ac:dyDescent="0.2">
      <c r="H12420" s="8"/>
      <c r="I12420" s="9"/>
      <c r="J12420" s="9"/>
      <c r="K12420" s="9"/>
      <c r="L12420" s="9"/>
      <c r="V12420" s="16"/>
    </row>
    <row r="12421" spans="8:22" x14ac:dyDescent="0.2">
      <c r="H12421" s="8"/>
      <c r="I12421" s="9"/>
      <c r="J12421" s="9"/>
      <c r="K12421" s="9"/>
      <c r="L12421" s="9"/>
      <c r="V12421" s="16"/>
    </row>
    <row r="12422" spans="8:22" x14ac:dyDescent="0.2">
      <c r="H12422" s="8"/>
      <c r="I12422" s="9"/>
      <c r="J12422" s="9"/>
      <c r="K12422" s="9"/>
      <c r="L12422" s="9"/>
      <c r="V12422" s="16"/>
    </row>
    <row r="12423" spans="8:22" x14ac:dyDescent="0.2">
      <c r="H12423" s="8"/>
      <c r="I12423" s="9"/>
      <c r="J12423" s="9"/>
      <c r="K12423" s="9"/>
      <c r="L12423" s="9"/>
      <c r="V12423" s="16"/>
    </row>
    <row r="12424" spans="8:22" x14ac:dyDescent="0.2">
      <c r="H12424" s="8"/>
      <c r="I12424" s="9"/>
      <c r="J12424" s="9"/>
      <c r="K12424" s="9"/>
      <c r="L12424" s="9"/>
      <c r="V12424" s="16"/>
    </row>
    <row r="12425" spans="8:22" x14ac:dyDescent="0.2">
      <c r="H12425" s="8"/>
      <c r="I12425" s="9"/>
      <c r="J12425" s="9"/>
      <c r="K12425" s="9"/>
      <c r="L12425" s="9"/>
      <c r="V12425" s="16"/>
    </row>
    <row r="12426" spans="8:22" x14ac:dyDescent="0.2">
      <c r="H12426" s="8"/>
      <c r="I12426" s="9"/>
      <c r="J12426" s="9"/>
      <c r="K12426" s="9"/>
      <c r="L12426" s="9"/>
      <c r="V12426" s="16"/>
    </row>
    <row r="12427" spans="8:22" x14ac:dyDescent="0.2">
      <c r="H12427" s="8"/>
      <c r="I12427" s="9"/>
      <c r="J12427" s="9"/>
      <c r="K12427" s="9"/>
      <c r="L12427" s="9"/>
      <c r="V12427" s="16"/>
    </row>
    <row r="12428" spans="8:22" x14ac:dyDescent="0.2">
      <c r="H12428" s="8"/>
      <c r="I12428" s="9"/>
      <c r="J12428" s="9"/>
      <c r="K12428" s="9"/>
      <c r="L12428" s="9"/>
      <c r="V12428" s="16"/>
    </row>
    <row r="12429" spans="8:22" x14ac:dyDescent="0.2">
      <c r="H12429" s="8"/>
      <c r="I12429" s="9"/>
      <c r="J12429" s="9"/>
      <c r="K12429" s="9"/>
      <c r="L12429" s="9"/>
      <c r="V12429" s="16"/>
    </row>
    <row r="12430" spans="8:22" x14ac:dyDescent="0.2">
      <c r="H12430" s="8"/>
      <c r="I12430" s="9"/>
      <c r="J12430" s="9"/>
      <c r="K12430" s="9"/>
      <c r="L12430" s="9"/>
      <c r="V12430" s="16"/>
    </row>
    <row r="12431" spans="8:22" x14ac:dyDescent="0.2">
      <c r="H12431" s="8"/>
      <c r="I12431" s="9"/>
      <c r="J12431" s="9"/>
      <c r="K12431" s="9"/>
      <c r="L12431" s="9"/>
      <c r="V12431" s="16"/>
    </row>
    <row r="12432" spans="8:22" x14ac:dyDescent="0.2">
      <c r="H12432" s="8"/>
      <c r="I12432" s="9"/>
      <c r="J12432" s="9"/>
      <c r="K12432" s="9"/>
      <c r="L12432" s="9"/>
      <c r="V12432" s="16"/>
    </row>
    <row r="12433" spans="8:22" x14ac:dyDescent="0.2">
      <c r="H12433" s="8"/>
      <c r="I12433" s="9"/>
      <c r="J12433" s="9"/>
      <c r="K12433" s="9"/>
      <c r="L12433" s="9"/>
      <c r="V12433" s="16"/>
    </row>
    <row r="12434" spans="8:22" x14ac:dyDescent="0.2">
      <c r="H12434" s="8"/>
      <c r="I12434" s="9"/>
      <c r="J12434" s="9"/>
      <c r="K12434" s="9"/>
      <c r="L12434" s="9"/>
      <c r="V12434" s="16"/>
    </row>
    <row r="12435" spans="8:22" x14ac:dyDescent="0.2">
      <c r="H12435" s="8"/>
      <c r="I12435" s="9"/>
      <c r="J12435" s="9"/>
      <c r="K12435" s="9"/>
      <c r="L12435" s="9"/>
      <c r="V12435" s="16"/>
    </row>
    <row r="12436" spans="8:22" x14ac:dyDescent="0.2">
      <c r="H12436" s="8"/>
      <c r="I12436" s="9"/>
      <c r="J12436" s="9"/>
      <c r="K12436" s="9"/>
      <c r="L12436" s="9"/>
      <c r="V12436" s="16"/>
    </row>
    <row r="12437" spans="8:22" x14ac:dyDescent="0.2">
      <c r="H12437" s="8"/>
      <c r="I12437" s="9"/>
      <c r="J12437" s="9"/>
      <c r="K12437" s="9"/>
      <c r="L12437" s="9"/>
      <c r="V12437" s="16"/>
    </row>
    <row r="12438" spans="8:22" x14ac:dyDescent="0.2">
      <c r="H12438" s="8"/>
      <c r="I12438" s="9"/>
      <c r="J12438" s="9"/>
      <c r="K12438" s="9"/>
      <c r="L12438" s="9"/>
      <c r="V12438" s="16"/>
    </row>
    <row r="12439" spans="8:22" x14ac:dyDescent="0.2">
      <c r="H12439" s="8"/>
      <c r="I12439" s="9"/>
      <c r="J12439" s="9"/>
      <c r="K12439" s="9"/>
      <c r="L12439" s="9"/>
      <c r="V12439" s="16"/>
    </row>
    <row r="12440" spans="8:22" x14ac:dyDescent="0.2">
      <c r="H12440" s="8"/>
      <c r="I12440" s="9"/>
      <c r="J12440" s="9"/>
      <c r="K12440" s="9"/>
      <c r="L12440" s="9"/>
      <c r="V12440" s="16"/>
    </row>
    <row r="12441" spans="8:22" x14ac:dyDescent="0.2">
      <c r="H12441" s="8"/>
      <c r="I12441" s="9"/>
      <c r="J12441" s="9"/>
      <c r="K12441" s="9"/>
      <c r="L12441" s="9"/>
      <c r="V12441" s="16"/>
    </row>
    <row r="12442" spans="8:22" x14ac:dyDescent="0.2">
      <c r="H12442" s="8"/>
      <c r="I12442" s="9"/>
      <c r="J12442" s="9"/>
      <c r="K12442" s="9"/>
      <c r="L12442" s="9"/>
      <c r="V12442" s="16"/>
    </row>
    <row r="12443" spans="8:22" x14ac:dyDescent="0.2">
      <c r="H12443" s="8"/>
      <c r="I12443" s="9"/>
      <c r="J12443" s="9"/>
      <c r="K12443" s="9"/>
      <c r="L12443" s="9"/>
      <c r="V12443" s="16"/>
    </row>
    <row r="12444" spans="8:22" x14ac:dyDescent="0.2">
      <c r="H12444" s="8"/>
      <c r="I12444" s="9"/>
      <c r="J12444" s="9"/>
      <c r="K12444" s="9"/>
      <c r="L12444" s="9"/>
      <c r="V12444" s="16"/>
    </row>
    <row r="12445" spans="8:22" x14ac:dyDescent="0.2">
      <c r="H12445" s="8"/>
      <c r="I12445" s="9"/>
      <c r="J12445" s="9"/>
      <c r="K12445" s="9"/>
      <c r="L12445" s="9"/>
      <c r="V12445" s="16"/>
    </row>
    <row r="12446" spans="8:22" x14ac:dyDescent="0.2">
      <c r="H12446" s="8"/>
      <c r="I12446" s="9"/>
      <c r="J12446" s="9"/>
      <c r="K12446" s="9"/>
      <c r="L12446" s="9"/>
      <c r="V12446" s="16"/>
    </row>
    <row r="12447" spans="8:22" x14ac:dyDescent="0.2">
      <c r="H12447" s="8"/>
      <c r="I12447" s="9"/>
      <c r="J12447" s="9"/>
      <c r="K12447" s="9"/>
      <c r="L12447" s="9"/>
      <c r="V12447" s="16"/>
    </row>
    <row r="12448" spans="8:22" x14ac:dyDescent="0.2">
      <c r="H12448" s="8"/>
      <c r="I12448" s="9"/>
      <c r="J12448" s="9"/>
      <c r="K12448" s="9"/>
      <c r="L12448" s="9"/>
      <c r="V12448" s="16"/>
    </row>
    <row r="12449" spans="8:22" x14ac:dyDescent="0.2">
      <c r="H12449" s="8"/>
      <c r="I12449" s="9"/>
      <c r="J12449" s="9"/>
      <c r="K12449" s="9"/>
      <c r="L12449" s="9"/>
      <c r="V12449" s="16"/>
    </row>
    <row r="12450" spans="8:22" x14ac:dyDescent="0.2">
      <c r="H12450" s="8"/>
      <c r="I12450" s="9"/>
      <c r="J12450" s="9"/>
      <c r="K12450" s="9"/>
      <c r="L12450" s="9"/>
      <c r="V12450" s="16"/>
    </row>
    <row r="12451" spans="8:22" x14ac:dyDescent="0.2">
      <c r="H12451" s="8"/>
      <c r="I12451" s="9"/>
      <c r="J12451" s="9"/>
      <c r="K12451" s="9"/>
      <c r="L12451" s="9"/>
      <c r="V12451" s="16"/>
    </row>
    <row r="12452" spans="8:22" x14ac:dyDescent="0.2">
      <c r="H12452" s="8"/>
      <c r="I12452" s="9"/>
      <c r="J12452" s="9"/>
      <c r="K12452" s="9"/>
      <c r="L12452" s="9"/>
      <c r="V12452" s="16"/>
    </row>
    <row r="12453" spans="8:22" x14ac:dyDescent="0.2">
      <c r="H12453" s="8"/>
      <c r="I12453" s="9"/>
      <c r="J12453" s="9"/>
      <c r="K12453" s="9"/>
      <c r="L12453" s="9"/>
      <c r="V12453" s="16"/>
    </row>
    <row r="12454" spans="8:22" x14ac:dyDescent="0.2">
      <c r="H12454" s="8"/>
      <c r="I12454" s="9"/>
      <c r="J12454" s="9"/>
      <c r="K12454" s="9"/>
      <c r="L12454" s="9"/>
      <c r="V12454" s="16"/>
    </row>
    <row r="12455" spans="8:22" x14ac:dyDescent="0.2">
      <c r="H12455" s="8"/>
      <c r="I12455" s="9"/>
      <c r="J12455" s="9"/>
      <c r="K12455" s="9"/>
      <c r="L12455" s="9"/>
      <c r="V12455" s="16"/>
    </row>
    <row r="12456" spans="8:22" x14ac:dyDescent="0.2">
      <c r="H12456" s="8"/>
      <c r="I12456" s="9"/>
      <c r="J12456" s="9"/>
      <c r="K12456" s="9"/>
      <c r="L12456" s="9"/>
      <c r="V12456" s="16"/>
    </row>
    <row r="12457" spans="8:22" x14ac:dyDescent="0.2">
      <c r="H12457" s="8"/>
      <c r="I12457" s="9"/>
      <c r="J12457" s="9"/>
      <c r="K12457" s="9"/>
      <c r="L12457" s="9"/>
      <c r="V12457" s="16"/>
    </row>
    <row r="12458" spans="8:22" x14ac:dyDescent="0.2">
      <c r="H12458" s="8"/>
      <c r="I12458" s="9"/>
      <c r="J12458" s="9"/>
      <c r="K12458" s="9"/>
      <c r="L12458" s="9"/>
      <c r="V12458" s="16"/>
    </row>
    <row r="12459" spans="8:22" x14ac:dyDescent="0.2">
      <c r="H12459" s="8"/>
      <c r="I12459" s="9"/>
      <c r="J12459" s="9"/>
      <c r="K12459" s="9"/>
      <c r="L12459" s="9"/>
      <c r="V12459" s="16"/>
    </row>
    <row r="12460" spans="8:22" x14ac:dyDescent="0.2">
      <c r="H12460" s="8"/>
      <c r="I12460" s="9"/>
      <c r="J12460" s="9"/>
      <c r="K12460" s="9"/>
      <c r="L12460" s="9"/>
      <c r="V12460" s="16"/>
    </row>
    <row r="12461" spans="8:22" x14ac:dyDescent="0.2">
      <c r="H12461" s="8"/>
      <c r="I12461" s="9"/>
      <c r="J12461" s="9"/>
      <c r="K12461" s="9"/>
      <c r="L12461" s="9"/>
      <c r="V12461" s="16"/>
    </row>
    <row r="12462" spans="8:22" x14ac:dyDescent="0.2">
      <c r="H12462" s="8"/>
      <c r="I12462" s="9"/>
      <c r="J12462" s="9"/>
      <c r="K12462" s="9"/>
      <c r="L12462" s="9"/>
      <c r="V12462" s="16"/>
    </row>
    <row r="12463" spans="8:22" x14ac:dyDescent="0.2">
      <c r="H12463" s="8"/>
      <c r="I12463" s="9"/>
      <c r="J12463" s="9"/>
      <c r="K12463" s="9"/>
      <c r="L12463" s="9"/>
      <c r="V12463" s="16"/>
    </row>
    <row r="12464" spans="8:22" x14ac:dyDescent="0.2">
      <c r="H12464" s="8"/>
      <c r="I12464" s="9"/>
      <c r="J12464" s="9"/>
      <c r="K12464" s="9"/>
      <c r="L12464" s="9"/>
      <c r="V12464" s="16"/>
    </row>
    <row r="12465" spans="8:22" x14ac:dyDescent="0.2">
      <c r="H12465" s="8"/>
      <c r="I12465" s="9"/>
      <c r="J12465" s="9"/>
      <c r="K12465" s="9"/>
      <c r="L12465" s="9"/>
      <c r="V12465" s="16"/>
    </row>
    <row r="12466" spans="8:22" x14ac:dyDescent="0.2">
      <c r="H12466" s="8"/>
      <c r="I12466" s="9"/>
      <c r="J12466" s="9"/>
      <c r="K12466" s="9"/>
      <c r="L12466" s="9"/>
      <c r="V12466" s="16"/>
    </row>
    <row r="12467" spans="8:22" x14ac:dyDescent="0.2">
      <c r="H12467" s="8"/>
      <c r="I12467" s="9"/>
      <c r="J12467" s="9"/>
      <c r="K12467" s="9"/>
      <c r="L12467" s="9"/>
      <c r="V12467" s="16"/>
    </row>
    <row r="12468" spans="8:22" x14ac:dyDescent="0.2">
      <c r="H12468" s="8"/>
      <c r="I12468" s="9"/>
      <c r="J12468" s="9"/>
      <c r="K12468" s="9"/>
      <c r="L12468" s="9"/>
      <c r="V12468" s="16"/>
    </row>
    <row r="12469" spans="8:22" x14ac:dyDescent="0.2">
      <c r="H12469" s="8"/>
      <c r="I12469" s="9"/>
      <c r="J12469" s="9"/>
      <c r="K12469" s="9"/>
      <c r="L12469" s="9"/>
      <c r="V12469" s="16"/>
    </row>
    <row r="12470" spans="8:22" x14ac:dyDescent="0.2">
      <c r="H12470" s="8"/>
      <c r="I12470" s="9"/>
      <c r="J12470" s="9"/>
      <c r="K12470" s="9"/>
      <c r="L12470" s="9"/>
      <c r="V12470" s="16"/>
    </row>
    <row r="12471" spans="8:22" x14ac:dyDescent="0.2">
      <c r="H12471" s="8"/>
      <c r="I12471" s="9"/>
      <c r="J12471" s="9"/>
      <c r="K12471" s="9"/>
      <c r="L12471" s="9"/>
      <c r="V12471" s="16"/>
    </row>
    <row r="12472" spans="8:22" x14ac:dyDescent="0.2">
      <c r="H12472" s="8"/>
      <c r="I12472" s="9"/>
      <c r="J12472" s="9"/>
      <c r="K12472" s="9"/>
      <c r="L12472" s="9"/>
      <c r="V12472" s="16"/>
    </row>
    <row r="12473" spans="8:22" x14ac:dyDescent="0.2">
      <c r="H12473" s="8"/>
      <c r="I12473" s="9"/>
      <c r="J12473" s="9"/>
      <c r="K12473" s="9"/>
      <c r="L12473" s="9"/>
      <c r="V12473" s="16"/>
    </row>
    <row r="12474" spans="8:22" x14ac:dyDescent="0.2">
      <c r="H12474" s="8"/>
      <c r="I12474" s="9"/>
      <c r="J12474" s="9"/>
      <c r="K12474" s="9"/>
      <c r="L12474" s="9"/>
      <c r="V12474" s="16"/>
    </row>
    <row r="12475" spans="8:22" x14ac:dyDescent="0.2">
      <c r="H12475" s="8"/>
      <c r="I12475" s="9"/>
      <c r="J12475" s="9"/>
      <c r="K12475" s="9"/>
      <c r="L12475" s="9"/>
      <c r="V12475" s="16"/>
    </row>
    <row r="12476" spans="8:22" x14ac:dyDescent="0.2">
      <c r="H12476" s="8"/>
      <c r="I12476" s="9"/>
      <c r="J12476" s="9"/>
      <c r="K12476" s="9"/>
      <c r="L12476" s="9"/>
      <c r="V12476" s="16"/>
    </row>
    <row r="12477" spans="8:22" x14ac:dyDescent="0.2">
      <c r="H12477" s="8"/>
      <c r="I12477" s="9"/>
      <c r="J12477" s="9"/>
      <c r="K12477" s="9"/>
      <c r="L12477" s="9"/>
      <c r="V12477" s="16"/>
    </row>
    <row r="12478" spans="8:22" x14ac:dyDescent="0.2">
      <c r="H12478" s="8"/>
      <c r="I12478" s="9"/>
      <c r="J12478" s="9"/>
      <c r="K12478" s="9"/>
      <c r="L12478" s="9"/>
      <c r="V12478" s="16"/>
    </row>
    <row r="12479" spans="8:22" x14ac:dyDescent="0.2">
      <c r="H12479" s="8"/>
      <c r="I12479" s="9"/>
      <c r="J12479" s="9"/>
      <c r="K12479" s="9"/>
      <c r="L12479" s="9"/>
      <c r="V12479" s="16"/>
    </row>
    <row r="12480" spans="8:22" x14ac:dyDescent="0.2">
      <c r="H12480" s="8"/>
      <c r="I12480" s="9"/>
      <c r="J12480" s="9"/>
      <c r="K12480" s="9"/>
      <c r="L12480" s="9"/>
      <c r="V12480" s="16"/>
    </row>
    <row r="12481" spans="8:22" x14ac:dyDescent="0.2">
      <c r="H12481" s="8"/>
      <c r="I12481" s="9"/>
      <c r="J12481" s="9"/>
      <c r="K12481" s="9"/>
      <c r="L12481" s="9"/>
      <c r="V12481" s="16"/>
    </row>
    <row r="12482" spans="8:22" x14ac:dyDescent="0.2">
      <c r="H12482" s="8"/>
      <c r="I12482" s="9"/>
      <c r="J12482" s="9"/>
      <c r="K12482" s="9"/>
      <c r="L12482" s="9"/>
      <c r="V12482" s="16"/>
    </row>
    <row r="12483" spans="8:22" x14ac:dyDescent="0.2">
      <c r="H12483" s="8"/>
      <c r="I12483" s="9"/>
      <c r="J12483" s="9"/>
      <c r="K12483" s="9"/>
      <c r="L12483" s="9"/>
      <c r="V12483" s="16"/>
    </row>
    <row r="12484" spans="8:22" x14ac:dyDescent="0.2">
      <c r="H12484" s="8"/>
      <c r="I12484" s="9"/>
      <c r="J12484" s="9"/>
      <c r="K12484" s="9"/>
      <c r="L12484" s="9"/>
      <c r="V12484" s="16"/>
    </row>
    <row r="12485" spans="8:22" x14ac:dyDescent="0.2">
      <c r="H12485" s="8"/>
      <c r="I12485" s="9"/>
      <c r="J12485" s="9"/>
      <c r="K12485" s="9"/>
      <c r="L12485" s="9"/>
      <c r="V12485" s="16"/>
    </row>
    <row r="12486" spans="8:22" x14ac:dyDescent="0.2">
      <c r="H12486" s="8"/>
      <c r="I12486" s="9"/>
      <c r="J12486" s="9"/>
      <c r="K12486" s="9"/>
      <c r="L12486" s="9"/>
      <c r="V12486" s="16"/>
    </row>
    <row r="12487" spans="8:22" x14ac:dyDescent="0.2">
      <c r="H12487" s="8"/>
      <c r="I12487" s="9"/>
      <c r="J12487" s="9"/>
      <c r="K12487" s="9"/>
      <c r="L12487" s="9"/>
      <c r="V12487" s="16"/>
    </row>
    <row r="12488" spans="8:22" x14ac:dyDescent="0.2">
      <c r="H12488" s="8"/>
      <c r="I12488" s="9"/>
      <c r="J12488" s="9"/>
      <c r="K12488" s="9"/>
      <c r="L12488" s="9"/>
      <c r="V12488" s="16"/>
    </row>
    <row r="12489" spans="8:22" x14ac:dyDescent="0.2">
      <c r="H12489" s="8"/>
      <c r="I12489" s="9"/>
      <c r="J12489" s="9"/>
      <c r="K12489" s="9"/>
      <c r="L12489" s="9"/>
      <c r="V12489" s="16"/>
    </row>
    <row r="12490" spans="8:22" x14ac:dyDescent="0.2">
      <c r="H12490" s="8"/>
      <c r="I12490" s="9"/>
      <c r="J12490" s="9"/>
      <c r="K12490" s="9"/>
      <c r="L12490" s="9"/>
      <c r="V12490" s="16"/>
    </row>
    <row r="12491" spans="8:22" x14ac:dyDescent="0.2">
      <c r="H12491" s="8"/>
      <c r="I12491" s="9"/>
      <c r="J12491" s="9"/>
      <c r="K12491" s="9"/>
      <c r="L12491" s="9"/>
      <c r="V12491" s="16"/>
    </row>
    <row r="12492" spans="8:22" x14ac:dyDescent="0.2">
      <c r="H12492" s="8"/>
      <c r="I12492" s="9"/>
      <c r="J12492" s="9"/>
      <c r="K12492" s="9"/>
      <c r="L12492" s="9"/>
      <c r="V12492" s="16"/>
    </row>
    <row r="12493" spans="8:22" x14ac:dyDescent="0.2">
      <c r="H12493" s="8"/>
      <c r="I12493" s="9"/>
      <c r="J12493" s="9"/>
      <c r="K12493" s="9"/>
      <c r="L12493" s="9"/>
      <c r="V12493" s="16"/>
    </row>
    <row r="12494" spans="8:22" x14ac:dyDescent="0.2">
      <c r="H12494" s="8"/>
      <c r="I12494" s="9"/>
      <c r="J12494" s="9"/>
      <c r="K12494" s="9"/>
      <c r="L12494" s="9"/>
      <c r="V12494" s="16"/>
    </row>
    <row r="12495" spans="8:22" x14ac:dyDescent="0.2">
      <c r="H12495" s="8"/>
      <c r="I12495" s="9"/>
      <c r="J12495" s="9"/>
      <c r="K12495" s="9"/>
      <c r="L12495" s="9"/>
      <c r="V12495" s="16"/>
    </row>
    <row r="12496" spans="8:22" x14ac:dyDescent="0.2">
      <c r="H12496" s="8"/>
      <c r="I12496" s="9"/>
      <c r="J12496" s="9"/>
      <c r="K12496" s="9"/>
      <c r="L12496" s="9"/>
      <c r="V12496" s="16"/>
    </row>
    <row r="12497" spans="8:22" x14ac:dyDescent="0.2">
      <c r="H12497" s="8"/>
      <c r="I12497" s="9"/>
      <c r="J12497" s="9"/>
      <c r="K12497" s="9"/>
      <c r="L12497" s="9"/>
      <c r="V12497" s="16"/>
    </row>
    <row r="12498" spans="8:22" x14ac:dyDescent="0.2">
      <c r="H12498" s="8"/>
      <c r="I12498" s="9"/>
      <c r="J12498" s="9"/>
      <c r="K12498" s="9"/>
      <c r="L12498" s="9"/>
      <c r="V12498" s="16"/>
    </row>
    <row r="12499" spans="8:22" x14ac:dyDescent="0.2">
      <c r="H12499" s="8"/>
      <c r="I12499" s="9"/>
      <c r="J12499" s="9"/>
      <c r="K12499" s="9"/>
      <c r="L12499" s="9"/>
      <c r="V12499" s="16"/>
    </row>
    <row r="12500" spans="8:22" x14ac:dyDescent="0.2">
      <c r="H12500" s="8"/>
      <c r="I12500" s="9"/>
      <c r="J12500" s="9"/>
      <c r="K12500" s="9"/>
      <c r="L12500" s="9"/>
      <c r="V12500" s="16"/>
    </row>
    <row r="12501" spans="8:22" x14ac:dyDescent="0.2">
      <c r="H12501" s="8"/>
      <c r="I12501" s="9"/>
      <c r="J12501" s="9"/>
      <c r="K12501" s="9"/>
      <c r="L12501" s="9"/>
      <c r="V12501" s="16"/>
    </row>
    <row r="12502" spans="8:22" x14ac:dyDescent="0.2">
      <c r="H12502" s="8"/>
      <c r="I12502" s="9"/>
      <c r="J12502" s="9"/>
      <c r="K12502" s="9"/>
      <c r="L12502" s="9"/>
      <c r="V12502" s="16"/>
    </row>
    <row r="12503" spans="8:22" x14ac:dyDescent="0.2">
      <c r="H12503" s="8"/>
      <c r="I12503" s="9"/>
      <c r="J12503" s="9"/>
      <c r="K12503" s="9"/>
      <c r="L12503" s="9"/>
      <c r="V12503" s="16"/>
    </row>
    <row r="12504" spans="8:22" x14ac:dyDescent="0.2">
      <c r="H12504" s="8"/>
      <c r="I12504" s="9"/>
      <c r="J12504" s="9"/>
      <c r="K12504" s="9"/>
      <c r="L12504" s="9"/>
      <c r="V12504" s="16"/>
    </row>
    <row r="12505" spans="8:22" x14ac:dyDescent="0.2">
      <c r="H12505" s="8"/>
      <c r="I12505" s="9"/>
      <c r="J12505" s="9"/>
      <c r="K12505" s="9"/>
      <c r="L12505" s="9"/>
      <c r="V12505" s="16"/>
    </row>
    <row r="12506" spans="8:22" x14ac:dyDescent="0.2">
      <c r="H12506" s="8"/>
      <c r="I12506" s="9"/>
      <c r="J12506" s="9"/>
      <c r="K12506" s="9"/>
      <c r="L12506" s="9"/>
      <c r="V12506" s="16"/>
    </row>
    <row r="12507" spans="8:22" x14ac:dyDescent="0.2">
      <c r="H12507" s="8"/>
      <c r="I12507" s="9"/>
      <c r="J12507" s="9"/>
      <c r="K12507" s="9"/>
      <c r="L12507" s="9"/>
      <c r="V12507" s="16"/>
    </row>
    <row r="12508" spans="8:22" x14ac:dyDescent="0.2">
      <c r="H12508" s="8"/>
      <c r="I12508" s="9"/>
      <c r="J12508" s="9"/>
      <c r="K12508" s="9"/>
      <c r="L12508" s="9"/>
      <c r="V12508" s="16"/>
    </row>
    <row r="12509" spans="8:22" x14ac:dyDescent="0.2">
      <c r="H12509" s="8"/>
      <c r="I12509" s="9"/>
      <c r="J12509" s="9"/>
      <c r="K12509" s="9"/>
      <c r="L12509" s="9"/>
      <c r="V12509" s="16"/>
    </row>
    <row r="12510" spans="8:22" x14ac:dyDescent="0.2">
      <c r="H12510" s="8"/>
      <c r="I12510" s="9"/>
      <c r="J12510" s="9"/>
      <c r="K12510" s="9"/>
      <c r="L12510" s="9"/>
      <c r="V12510" s="16"/>
    </row>
    <row r="12511" spans="8:22" x14ac:dyDescent="0.2">
      <c r="H12511" s="8"/>
      <c r="I12511" s="9"/>
      <c r="J12511" s="9"/>
      <c r="K12511" s="9"/>
      <c r="L12511" s="9"/>
      <c r="V12511" s="16"/>
    </row>
    <row r="12512" spans="8:22" x14ac:dyDescent="0.2">
      <c r="H12512" s="8"/>
      <c r="I12512" s="9"/>
      <c r="J12512" s="9"/>
      <c r="K12512" s="9"/>
      <c r="L12512" s="9"/>
      <c r="V12512" s="16"/>
    </row>
    <row r="12513" spans="8:22" x14ac:dyDescent="0.2">
      <c r="H12513" s="8"/>
      <c r="I12513" s="9"/>
      <c r="J12513" s="9"/>
      <c r="K12513" s="9"/>
      <c r="L12513" s="9"/>
      <c r="V12513" s="16"/>
    </row>
    <row r="12514" spans="8:22" x14ac:dyDescent="0.2">
      <c r="H12514" s="8"/>
      <c r="I12514" s="9"/>
      <c r="J12514" s="9"/>
      <c r="K12514" s="9"/>
      <c r="L12514" s="9"/>
      <c r="V12514" s="16"/>
    </row>
    <row r="12515" spans="8:22" x14ac:dyDescent="0.2">
      <c r="H12515" s="8"/>
      <c r="I12515" s="9"/>
      <c r="J12515" s="9"/>
      <c r="K12515" s="9"/>
      <c r="L12515" s="9"/>
      <c r="V12515" s="16"/>
    </row>
    <row r="12516" spans="8:22" x14ac:dyDescent="0.2">
      <c r="H12516" s="8"/>
      <c r="I12516" s="9"/>
      <c r="J12516" s="9"/>
      <c r="K12516" s="9"/>
      <c r="L12516" s="9"/>
      <c r="V12516" s="16"/>
    </row>
    <row r="12517" spans="8:22" x14ac:dyDescent="0.2">
      <c r="H12517" s="8"/>
      <c r="I12517" s="9"/>
      <c r="J12517" s="9"/>
      <c r="K12517" s="9"/>
      <c r="L12517" s="9"/>
      <c r="V12517" s="16"/>
    </row>
    <row r="12518" spans="8:22" x14ac:dyDescent="0.2">
      <c r="H12518" s="8"/>
      <c r="I12518" s="9"/>
      <c r="J12518" s="9"/>
      <c r="K12518" s="9"/>
      <c r="L12518" s="9"/>
      <c r="V12518" s="16"/>
    </row>
    <row r="12519" spans="8:22" x14ac:dyDescent="0.2">
      <c r="H12519" s="8"/>
      <c r="I12519" s="9"/>
      <c r="J12519" s="9"/>
      <c r="K12519" s="9"/>
      <c r="L12519" s="9"/>
      <c r="V12519" s="16"/>
    </row>
    <row r="12520" spans="8:22" x14ac:dyDescent="0.2">
      <c r="H12520" s="8"/>
      <c r="I12520" s="9"/>
      <c r="J12520" s="9"/>
      <c r="K12520" s="9"/>
      <c r="L12520" s="9"/>
      <c r="V12520" s="16"/>
    </row>
    <row r="12521" spans="8:22" x14ac:dyDescent="0.2">
      <c r="H12521" s="8"/>
      <c r="I12521" s="9"/>
      <c r="J12521" s="9"/>
      <c r="K12521" s="9"/>
      <c r="L12521" s="9"/>
      <c r="V12521" s="16"/>
    </row>
    <row r="12522" spans="8:22" x14ac:dyDescent="0.2">
      <c r="H12522" s="8"/>
      <c r="I12522" s="9"/>
      <c r="J12522" s="9"/>
      <c r="K12522" s="9"/>
      <c r="L12522" s="9"/>
      <c r="V12522" s="16"/>
    </row>
    <row r="12523" spans="8:22" x14ac:dyDescent="0.2">
      <c r="H12523" s="8"/>
      <c r="I12523" s="9"/>
      <c r="J12523" s="9"/>
      <c r="K12523" s="9"/>
      <c r="L12523" s="9"/>
      <c r="V12523" s="16"/>
    </row>
    <row r="12524" spans="8:22" x14ac:dyDescent="0.2">
      <c r="H12524" s="8"/>
      <c r="I12524" s="9"/>
      <c r="J12524" s="9"/>
      <c r="K12524" s="9"/>
      <c r="L12524" s="9"/>
      <c r="V12524" s="16"/>
    </row>
    <row r="12525" spans="8:22" x14ac:dyDescent="0.2">
      <c r="H12525" s="8"/>
      <c r="I12525" s="9"/>
      <c r="J12525" s="9"/>
      <c r="K12525" s="9"/>
      <c r="L12525" s="9"/>
      <c r="V12525" s="16"/>
    </row>
    <row r="12526" spans="8:22" x14ac:dyDescent="0.2">
      <c r="H12526" s="8"/>
      <c r="I12526" s="9"/>
      <c r="J12526" s="9"/>
      <c r="K12526" s="9"/>
      <c r="L12526" s="9"/>
      <c r="V12526" s="16"/>
    </row>
    <row r="12527" spans="8:22" x14ac:dyDescent="0.2">
      <c r="H12527" s="8"/>
      <c r="I12527" s="9"/>
      <c r="J12527" s="9"/>
      <c r="K12527" s="9"/>
      <c r="L12527" s="9"/>
      <c r="V12527" s="16"/>
    </row>
    <row r="12528" spans="8:22" x14ac:dyDescent="0.2">
      <c r="H12528" s="8"/>
      <c r="I12528" s="9"/>
      <c r="J12528" s="9"/>
      <c r="K12528" s="9"/>
      <c r="L12528" s="9"/>
      <c r="V12528" s="16"/>
    </row>
    <row r="12529" spans="8:22" x14ac:dyDescent="0.2">
      <c r="H12529" s="8"/>
      <c r="I12529" s="9"/>
      <c r="J12529" s="9"/>
      <c r="K12529" s="9"/>
      <c r="L12529" s="9"/>
      <c r="V12529" s="16"/>
    </row>
    <row r="12530" spans="8:22" x14ac:dyDescent="0.2">
      <c r="H12530" s="8"/>
      <c r="I12530" s="9"/>
      <c r="J12530" s="9"/>
      <c r="K12530" s="9"/>
      <c r="L12530" s="9"/>
      <c r="V12530" s="16"/>
    </row>
    <row r="12531" spans="8:22" x14ac:dyDescent="0.2">
      <c r="H12531" s="8"/>
      <c r="I12531" s="9"/>
      <c r="J12531" s="9"/>
      <c r="K12531" s="9"/>
      <c r="L12531" s="9"/>
      <c r="V12531" s="16"/>
    </row>
    <row r="12532" spans="8:22" x14ac:dyDescent="0.2">
      <c r="H12532" s="8"/>
      <c r="I12532" s="9"/>
      <c r="J12532" s="9"/>
      <c r="K12532" s="9"/>
      <c r="L12532" s="9"/>
      <c r="V12532" s="16"/>
    </row>
    <row r="12533" spans="8:22" x14ac:dyDescent="0.2">
      <c r="H12533" s="8"/>
      <c r="I12533" s="9"/>
      <c r="J12533" s="9"/>
      <c r="K12533" s="9"/>
      <c r="L12533" s="9"/>
      <c r="V12533" s="16"/>
    </row>
    <row r="12534" spans="8:22" x14ac:dyDescent="0.2">
      <c r="H12534" s="8"/>
      <c r="I12534" s="9"/>
      <c r="J12534" s="9"/>
      <c r="K12534" s="9"/>
      <c r="L12534" s="9"/>
      <c r="V12534" s="16"/>
    </row>
    <row r="12535" spans="8:22" x14ac:dyDescent="0.2">
      <c r="H12535" s="8"/>
      <c r="I12535" s="9"/>
      <c r="J12535" s="9"/>
      <c r="K12535" s="9"/>
      <c r="L12535" s="9"/>
      <c r="V12535" s="16"/>
    </row>
    <row r="12536" spans="8:22" x14ac:dyDescent="0.2">
      <c r="H12536" s="8"/>
      <c r="I12536" s="9"/>
      <c r="J12536" s="9"/>
      <c r="K12536" s="9"/>
      <c r="L12536" s="9"/>
      <c r="V12536" s="16"/>
    </row>
    <row r="12537" spans="8:22" x14ac:dyDescent="0.2">
      <c r="H12537" s="8"/>
      <c r="I12537" s="9"/>
      <c r="J12537" s="9"/>
      <c r="K12537" s="9"/>
      <c r="L12537" s="9"/>
      <c r="V12537" s="16"/>
    </row>
    <row r="12538" spans="8:22" x14ac:dyDescent="0.2">
      <c r="H12538" s="8"/>
      <c r="I12538" s="9"/>
      <c r="J12538" s="9"/>
      <c r="K12538" s="9"/>
      <c r="L12538" s="9"/>
      <c r="V12538" s="16"/>
    </row>
    <row r="12539" spans="8:22" x14ac:dyDescent="0.2">
      <c r="H12539" s="8"/>
      <c r="I12539" s="9"/>
      <c r="J12539" s="9"/>
      <c r="K12539" s="9"/>
      <c r="L12539" s="9"/>
      <c r="V12539" s="16"/>
    </row>
    <row r="12540" spans="8:22" x14ac:dyDescent="0.2">
      <c r="H12540" s="8"/>
      <c r="I12540" s="9"/>
      <c r="J12540" s="9"/>
      <c r="K12540" s="9"/>
      <c r="L12540" s="9"/>
      <c r="V12540" s="16"/>
    </row>
    <row r="12541" spans="8:22" x14ac:dyDescent="0.2">
      <c r="H12541" s="8"/>
      <c r="I12541" s="9"/>
      <c r="J12541" s="9"/>
      <c r="K12541" s="9"/>
      <c r="L12541" s="9"/>
      <c r="V12541" s="16"/>
    </row>
    <row r="12542" spans="8:22" x14ac:dyDescent="0.2">
      <c r="H12542" s="8"/>
      <c r="I12542" s="9"/>
      <c r="J12542" s="9"/>
      <c r="K12542" s="9"/>
      <c r="L12542" s="9"/>
      <c r="V12542" s="16"/>
    </row>
    <row r="12543" spans="8:22" x14ac:dyDescent="0.2">
      <c r="H12543" s="8"/>
      <c r="I12543" s="9"/>
      <c r="J12543" s="9"/>
      <c r="K12543" s="9"/>
      <c r="L12543" s="9"/>
      <c r="V12543" s="16"/>
    </row>
    <row r="12544" spans="8:22" x14ac:dyDescent="0.2">
      <c r="H12544" s="8"/>
      <c r="I12544" s="9"/>
      <c r="J12544" s="9"/>
      <c r="K12544" s="9"/>
      <c r="L12544" s="9"/>
      <c r="V12544" s="16"/>
    </row>
    <row r="12545" spans="8:22" x14ac:dyDescent="0.2">
      <c r="H12545" s="8"/>
      <c r="I12545" s="9"/>
      <c r="J12545" s="9"/>
      <c r="K12545" s="9"/>
      <c r="L12545" s="9"/>
      <c r="V12545" s="16"/>
    </row>
    <row r="12546" spans="8:22" x14ac:dyDescent="0.2">
      <c r="H12546" s="8"/>
      <c r="I12546" s="9"/>
      <c r="J12546" s="9"/>
      <c r="K12546" s="9"/>
      <c r="L12546" s="9"/>
      <c r="V12546" s="16"/>
    </row>
    <row r="12547" spans="8:22" x14ac:dyDescent="0.2">
      <c r="H12547" s="8"/>
      <c r="I12547" s="9"/>
      <c r="J12547" s="9"/>
      <c r="K12547" s="9"/>
      <c r="L12547" s="9"/>
      <c r="V12547" s="16"/>
    </row>
    <row r="12548" spans="8:22" x14ac:dyDescent="0.2">
      <c r="H12548" s="8"/>
      <c r="I12548" s="9"/>
      <c r="J12548" s="9"/>
      <c r="K12548" s="9"/>
      <c r="L12548" s="9"/>
      <c r="V12548" s="16"/>
    </row>
    <row r="12549" spans="8:22" x14ac:dyDescent="0.2">
      <c r="H12549" s="8"/>
      <c r="I12549" s="9"/>
      <c r="J12549" s="9"/>
      <c r="K12549" s="9"/>
      <c r="L12549" s="9"/>
      <c r="V12549" s="16"/>
    </row>
    <row r="12550" spans="8:22" x14ac:dyDescent="0.2">
      <c r="H12550" s="8"/>
      <c r="I12550" s="9"/>
      <c r="J12550" s="9"/>
      <c r="K12550" s="9"/>
      <c r="L12550" s="9"/>
      <c r="V12550" s="16"/>
    </row>
    <row r="12551" spans="8:22" x14ac:dyDescent="0.2">
      <c r="H12551" s="8"/>
      <c r="I12551" s="9"/>
      <c r="J12551" s="9"/>
      <c r="K12551" s="9"/>
      <c r="L12551" s="9"/>
      <c r="V12551" s="16"/>
    </row>
    <row r="12552" spans="8:22" x14ac:dyDescent="0.2">
      <c r="H12552" s="8"/>
      <c r="I12552" s="9"/>
      <c r="J12552" s="9"/>
      <c r="K12552" s="9"/>
      <c r="L12552" s="9"/>
      <c r="V12552" s="16"/>
    </row>
    <row r="12553" spans="8:22" x14ac:dyDescent="0.2">
      <c r="H12553" s="8"/>
      <c r="I12553" s="9"/>
      <c r="J12553" s="9"/>
      <c r="K12553" s="9"/>
      <c r="L12553" s="9"/>
      <c r="V12553" s="16"/>
    </row>
    <row r="12554" spans="8:22" x14ac:dyDescent="0.2">
      <c r="H12554" s="8"/>
      <c r="I12554" s="9"/>
      <c r="J12554" s="9"/>
      <c r="K12554" s="9"/>
      <c r="L12554" s="9"/>
      <c r="V12554" s="16"/>
    </row>
    <row r="12555" spans="8:22" x14ac:dyDescent="0.2">
      <c r="H12555" s="8"/>
      <c r="I12555" s="9"/>
      <c r="J12555" s="9"/>
      <c r="K12555" s="9"/>
      <c r="L12555" s="9"/>
      <c r="V12555" s="16"/>
    </row>
    <row r="12556" spans="8:22" x14ac:dyDescent="0.2">
      <c r="H12556" s="8"/>
      <c r="I12556" s="9"/>
      <c r="J12556" s="9"/>
      <c r="K12556" s="9"/>
      <c r="L12556" s="9"/>
      <c r="V12556" s="16"/>
    </row>
    <row r="12557" spans="8:22" x14ac:dyDescent="0.2">
      <c r="H12557" s="8"/>
      <c r="I12557" s="9"/>
      <c r="J12557" s="9"/>
      <c r="K12557" s="9"/>
      <c r="L12557" s="9"/>
      <c r="V12557" s="16"/>
    </row>
    <row r="12558" spans="8:22" x14ac:dyDescent="0.2">
      <c r="H12558" s="8"/>
      <c r="I12558" s="9"/>
      <c r="J12558" s="9"/>
      <c r="K12558" s="9"/>
      <c r="L12558" s="9"/>
      <c r="V12558" s="16"/>
    </row>
    <row r="12559" spans="8:22" x14ac:dyDescent="0.2">
      <c r="H12559" s="8"/>
      <c r="I12559" s="9"/>
      <c r="J12559" s="9"/>
      <c r="K12559" s="9"/>
      <c r="L12559" s="9"/>
      <c r="V12559" s="16"/>
    </row>
    <row r="12560" spans="8:22" x14ac:dyDescent="0.2">
      <c r="H12560" s="8"/>
      <c r="I12560" s="9"/>
      <c r="J12560" s="9"/>
      <c r="K12560" s="9"/>
      <c r="L12560" s="9"/>
      <c r="V12560" s="16"/>
    </row>
    <row r="12561" spans="8:22" x14ac:dyDescent="0.2">
      <c r="H12561" s="8"/>
      <c r="I12561" s="9"/>
      <c r="J12561" s="9"/>
      <c r="K12561" s="9"/>
      <c r="L12561" s="9"/>
      <c r="V12561" s="16"/>
    </row>
    <row r="12562" spans="8:22" x14ac:dyDescent="0.2">
      <c r="H12562" s="8"/>
      <c r="I12562" s="9"/>
      <c r="J12562" s="9"/>
      <c r="K12562" s="9"/>
      <c r="L12562" s="9"/>
      <c r="V12562" s="16"/>
    </row>
    <row r="12563" spans="8:22" x14ac:dyDescent="0.2">
      <c r="H12563" s="8"/>
      <c r="I12563" s="9"/>
      <c r="J12563" s="9"/>
      <c r="K12563" s="9"/>
      <c r="L12563" s="9"/>
      <c r="V12563" s="16"/>
    </row>
    <row r="12564" spans="8:22" x14ac:dyDescent="0.2">
      <c r="H12564" s="8"/>
      <c r="I12564" s="9"/>
      <c r="J12564" s="9"/>
      <c r="K12564" s="9"/>
      <c r="L12564" s="9"/>
      <c r="V12564" s="16"/>
    </row>
    <row r="12565" spans="8:22" x14ac:dyDescent="0.2">
      <c r="H12565" s="8"/>
      <c r="I12565" s="9"/>
      <c r="J12565" s="9"/>
      <c r="K12565" s="9"/>
      <c r="L12565" s="9"/>
      <c r="V12565" s="16"/>
    </row>
    <row r="12566" spans="8:22" x14ac:dyDescent="0.2">
      <c r="H12566" s="8"/>
      <c r="I12566" s="9"/>
      <c r="J12566" s="9"/>
      <c r="K12566" s="9"/>
      <c r="L12566" s="9"/>
      <c r="V12566" s="16"/>
    </row>
    <row r="12567" spans="8:22" x14ac:dyDescent="0.2">
      <c r="H12567" s="8"/>
      <c r="I12567" s="9"/>
      <c r="J12567" s="9"/>
      <c r="K12567" s="9"/>
      <c r="L12567" s="9"/>
      <c r="V12567" s="16"/>
    </row>
    <row r="12568" spans="8:22" x14ac:dyDescent="0.2">
      <c r="H12568" s="8"/>
      <c r="I12568" s="9"/>
      <c r="J12568" s="9"/>
      <c r="K12568" s="9"/>
      <c r="L12568" s="9"/>
      <c r="V12568" s="16"/>
    </row>
    <row r="12569" spans="8:22" x14ac:dyDescent="0.2">
      <c r="H12569" s="8"/>
      <c r="I12569" s="9"/>
      <c r="J12569" s="9"/>
      <c r="K12569" s="9"/>
      <c r="L12569" s="9"/>
      <c r="V12569" s="16"/>
    </row>
    <row r="12570" spans="8:22" x14ac:dyDescent="0.2">
      <c r="H12570" s="8"/>
      <c r="I12570" s="9"/>
      <c r="J12570" s="9"/>
      <c r="K12570" s="9"/>
      <c r="L12570" s="9"/>
      <c r="V12570" s="16"/>
    </row>
    <row r="12571" spans="8:22" x14ac:dyDescent="0.2">
      <c r="H12571" s="8"/>
      <c r="I12571" s="9"/>
      <c r="J12571" s="9"/>
      <c r="K12571" s="9"/>
      <c r="L12571" s="9"/>
      <c r="V12571" s="16"/>
    </row>
    <row r="12572" spans="8:22" x14ac:dyDescent="0.2">
      <c r="H12572" s="8"/>
      <c r="I12572" s="9"/>
      <c r="J12572" s="9"/>
      <c r="K12572" s="9"/>
      <c r="L12572" s="9"/>
      <c r="V12572" s="16"/>
    </row>
    <row r="12573" spans="8:22" x14ac:dyDescent="0.2">
      <c r="H12573" s="8"/>
      <c r="I12573" s="9"/>
      <c r="J12573" s="9"/>
      <c r="K12573" s="9"/>
      <c r="L12573" s="9"/>
      <c r="V12573" s="16"/>
    </row>
    <row r="12574" spans="8:22" x14ac:dyDescent="0.2">
      <c r="H12574" s="8"/>
      <c r="I12574" s="9"/>
      <c r="J12574" s="9"/>
      <c r="K12574" s="9"/>
      <c r="L12574" s="9"/>
      <c r="V12574" s="16"/>
    </row>
    <row r="12575" spans="8:22" x14ac:dyDescent="0.2">
      <c r="H12575" s="8"/>
      <c r="I12575" s="9"/>
      <c r="J12575" s="9"/>
      <c r="K12575" s="9"/>
      <c r="L12575" s="9"/>
      <c r="V12575" s="16"/>
    </row>
    <row r="12576" spans="8:22" x14ac:dyDescent="0.2">
      <c r="H12576" s="8"/>
      <c r="I12576" s="9"/>
      <c r="J12576" s="9"/>
      <c r="K12576" s="9"/>
      <c r="L12576" s="9"/>
      <c r="V12576" s="16"/>
    </row>
    <row r="12577" spans="8:22" x14ac:dyDescent="0.2">
      <c r="H12577" s="8"/>
      <c r="I12577" s="9"/>
      <c r="J12577" s="9"/>
      <c r="K12577" s="9"/>
      <c r="L12577" s="9"/>
      <c r="V12577" s="16"/>
    </row>
    <row r="12578" spans="8:22" x14ac:dyDescent="0.2">
      <c r="H12578" s="8"/>
      <c r="I12578" s="9"/>
      <c r="J12578" s="9"/>
      <c r="K12578" s="9"/>
      <c r="L12578" s="9"/>
      <c r="V12578" s="16"/>
    </row>
    <row r="12579" spans="8:22" x14ac:dyDescent="0.2">
      <c r="H12579" s="8"/>
      <c r="I12579" s="9"/>
      <c r="J12579" s="9"/>
      <c r="K12579" s="9"/>
      <c r="L12579" s="9"/>
      <c r="V12579" s="16"/>
    </row>
    <row r="12580" spans="8:22" x14ac:dyDescent="0.2">
      <c r="H12580" s="8"/>
      <c r="I12580" s="9"/>
      <c r="J12580" s="9"/>
      <c r="K12580" s="9"/>
      <c r="L12580" s="9"/>
      <c r="V12580" s="16"/>
    </row>
    <row r="12581" spans="8:22" x14ac:dyDescent="0.2">
      <c r="H12581" s="8"/>
      <c r="I12581" s="9"/>
      <c r="J12581" s="9"/>
      <c r="K12581" s="9"/>
      <c r="L12581" s="9"/>
      <c r="V12581" s="16"/>
    </row>
    <row r="12582" spans="8:22" x14ac:dyDescent="0.2">
      <c r="H12582" s="8"/>
      <c r="I12582" s="9"/>
      <c r="J12582" s="9"/>
      <c r="K12582" s="9"/>
      <c r="L12582" s="9"/>
      <c r="V12582" s="16"/>
    </row>
    <row r="12583" spans="8:22" x14ac:dyDescent="0.2">
      <c r="H12583" s="8"/>
      <c r="I12583" s="9"/>
      <c r="J12583" s="9"/>
      <c r="K12583" s="9"/>
      <c r="L12583" s="9"/>
      <c r="V12583" s="16"/>
    </row>
    <row r="12584" spans="8:22" x14ac:dyDescent="0.2">
      <c r="H12584" s="8"/>
      <c r="I12584" s="9"/>
      <c r="J12584" s="9"/>
      <c r="K12584" s="9"/>
      <c r="L12584" s="9"/>
      <c r="V12584" s="16"/>
    </row>
    <row r="12585" spans="8:22" x14ac:dyDescent="0.2">
      <c r="H12585" s="8"/>
      <c r="I12585" s="9"/>
      <c r="J12585" s="9"/>
      <c r="K12585" s="9"/>
      <c r="L12585" s="9"/>
      <c r="V12585" s="16"/>
    </row>
    <row r="12586" spans="8:22" x14ac:dyDescent="0.2">
      <c r="H12586" s="8"/>
      <c r="I12586" s="9"/>
      <c r="J12586" s="9"/>
      <c r="K12586" s="9"/>
      <c r="L12586" s="9"/>
      <c r="V12586" s="16"/>
    </row>
    <row r="12587" spans="8:22" x14ac:dyDescent="0.2">
      <c r="H12587" s="8"/>
      <c r="I12587" s="9"/>
      <c r="J12587" s="9"/>
      <c r="K12587" s="9"/>
      <c r="L12587" s="9"/>
      <c r="V12587" s="16"/>
    </row>
    <row r="12588" spans="8:22" x14ac:dyDescent="0.2">
      <c r="H12588" s="8"/>
      <c r="I12588" s="9"/>
      <c r="J12588" s="9"/>
      <c r="K12588" s="9"/>
      <c r="L12588" s="9"/>
      <c r="V12588" s="16"/>
    </row>
    <row r="12589" spans="8:22" x14ac:dyDescent="0.2">
      <c r="H12589" s="8"/>
      <c r="I12589" s="9"/>
      <c r="J12589" s="9"/>
      <c r="K12589" s="9"/>
      <c r="L12589" s="9"/>
      <c r="V12589" s="16"/>
    </row>
    <row r="12590" spans="8:22" x14ac:dyDescent="0.2">
      <c r="H12590" s="8"/>
      <c r="I12590" s="9"/>
      <c r="J12590" s="9"/>
      <c r="K12590" s="9"/>
      <c r="L12590" s="9"/>
      <c r="V12590" s="16"/>
    </row>
    <row r="12591" spans="8:22" x14ac:dyDescent="0.2">
      <c r="H12591" s="8"/>
      <c r="I12591" s="9"/>
      <c r="J12591" s="9"/>
      <c r="K12591" s="9"/>
      <c r="L12591" s="9"/>
      <c r="V12591" s="16"/>
    </row>
    <row r="12592" spans="8:22" x14ac:dyDescent="0.2">
      <c r="H12592" s="8"/>
      <c r="I12592" s="9"/>
      <c r="J12592" s="9"/>
      <c r="K12592" s="9"/>
      <c r="L12592" s="9"/>
      <c r="V12592" s="16"/>
    </row>
    <row r="12593" spans="8:22" x14ac:dyDescent="0.2">
      <c r="H12593" s="8"/>
      <c r="I12593" s="9"/>
      <c r="J12593" s="9"/>
      <c r="K12593" s="9"/>
      <c r="L12593" s="9"/>
      <c r="V12593" s="16"/>
    </row>
    <row r="12594" spans="8:22" x14ac:dyDescent="0.2">
      <c r="H12594" s="8"/>
      <c r="I12594" s="9"/>
      <c r="J12594" s="9"/>
      <c r="K12594" s="9"/>
      <c r="L12594" s="9"/>
      <c r="V12594" s="16"/>
    </row>
    <row r="12595" spans="8:22" x14ac:dyDescent="0.2">
      <c r="H12595" s="8"/>
      <c r="I12595" s="9"/>
      <c r="J12595" s="9"/>
      <c r="K12595" s="9"/>
      <c r="L12595" s="9"/>
      <c r="V12595" s="16"/>
    </row>
    <row r="12596" spans="8:22" x14ac:dyDescent="0.2">
      <c r="H12596" s="8"/>
      <c r="I12596" s="9"/>
      <c r="J12596" s="9"/>
      <c r="K12596" s="9"/>
      <c r="L12596" s="9"/>
      <c r="V12596" s="16"/>
    </row>
    <row r="12597" spans="8:22" x14ac:dyDescent="0.2">
      <c r="H12597" s="8"/>
      <c r="I12597" s="9"/>
      <c r="J12597" s="9"/>
      <c r="K12597" s="9"/>
      <c r="L12597" s="9"/>
      <c r="V12597" s="16"/>
    </row>
    <row r="12598" spans="8:22" x14ac:dyDescent="0.2">
      <c r="H12598" s="8"/>
      <c r="I12598" s="9"/>
      <c r="J12598" s="9"/>
      <c r="K12598" s="9"/>
      <c r="L12598" s="9"/>
      <c r="V12598" s="16"/>
    </row>
    <row r="12599" spans="8:22" x14ac:dyDescent="0.2">
      <c r="H12599" s="8"/>
      <c r="I12599" s="9"/>
      <c r="J12599" s="9"/>
      <c r="K12599" s="9"/>
      <c r="L12599" s="9"/>
      <c r="V12599" s="16"/>
    </row>
    <row r="12600" spans="8:22" x14ac:dyDescent="0.2">
      <c r="H12600" s="8"/>
      <c r="I12600" s="9"/>
      <c r="J12600" s="9"/>
      <c r="K12600" s="9"/>
      <c r="L12600" s="9"/>
      <c r="V12600" s="16"/>
    </row>
    <row r="12601" spans="8:22" x14ac:dyDescent="0.2">
      <c r="H12601" s="8"/>
      <c r="I12601" s="9"/>
      <c r="J12601" s="9"/>
      <c r="K12601" s="9"/>
      <c r="L12601" s="9"/>
      <c r="V12601" s="16"/>
    </row>
    <row r="12602" spans="8:22" x14ac:dyDescent="0.2">
      <c r="H12602" s="8"/>
      <c r="I12602" s="9"/>
      <c r="J12602" s="9"/>
      <c r="K12602" s="9"/>
      <c r="L12602" s="9"/>
      <c r="V12602" s="16"/>
    </row>
    <row r="12603" spans="8:22" x14ac:dyDescent="0.2">
      <c r="H12603" s="8"/>
      <c r="I12603" s="9"/>
      <c r="J12603" s="9"/>
      <c r="K12603" s="9"/>
      <c r="L12603" s="9"/>
      <c r="V12603" s="16"/>
    </row>
    <row r="12604" spans="8:22" x14ac:dyDescent="0.2">
      <c r="H12604" s="8"/>
      <c r="I12604" s="9"/>
      <c r="J12604" s="9"/>
      <c r="K12604" s="9"/>
      <c r="L12604" s="9"/>
      <c r="V12604" s="16"/>
    </row>
    <row r="12605" spans="8:22" x14ac:dyDescent="0.2">
      <c r="H12605" s="8"/>
      <c r="I12605" s="9"/>
      <c r="J12605" s="9"/>
      <c r="K12605" s="9"/>
      <c r="L12605" s="9"/>
      <c r="V12605" s="16"/>
    </row>
    <row r="12606" spans="8:22" x14ac:dyDescent="0.2">
      <c r="H12606" s="8"/>
      <c r="I12606" s="9"/>
      <c r="J12606" s="9"/>
      <c r="K12606" s="9"/>
      <c r="L12606" s="9"/>
      <c r="V12606" s="16"/>
    </row>
    <row r="12607" spans="8:22" x14ac:dyDescent="0.2">
      <c r="H12607" s="8"/>
      <c r="I12607" s="9"/>
      <c r="J12607" s="9"/>
      <c r="K12607" s="9"/>
      <c r="L12607" s="9"/>
      <c r="V12607" s="16"/>
    </row>
    <row r="12608" spans="8:22" x14ac:dyDescent="0.2">
      <c r="H12608" s="8"/>
      <c r="I12608" s="9"/>
      <c r="J12608" s="9"/>
      <c r="K12608" s="9"/>
      <c r="L12608" s="9"/>
      <c r="V12608" s="16"/>
    </row>
    <row r="12609" spans="8:22" x14ac:dyDescent="0.2">
      <c r="H12609" s="8"/>
      <c r="I12609" s="9"/>
      <c r="J12609" s="9"/>
      <c r="K12609" s="9"/>
      <c r="L12609" s="9"/>
      <c r="V12609" s="16"/>
    </row>
    <row r="12610" spans="8:22" x14ac:dyDescent="0.2">
      <c r="H12610" s="8"/>
      <c r="I12610" s="9"/>
      <c r="J12610" s="9"/>
      <c r="K12610" s="9"/>
      <c r="L12610" s="9"/>
      <c r="V12610" s="16"/>
    </row>
    <row r="12611" spans="8:22" x14ac:dyDescent="0.2">
      <c r="H12611" s="8"/>
      <c r="I12611" s="9"/>
      <c r="J12611" s="9"/>
      <c r="K12611" s="9"/>
      <c r="L12611" s="9"/>
      <c r="V12611" s="16"/>
    </row>
    <row r="12612" spans="8:22" x14ac:dyDescent="0.2">
      <c r="H12612" s="8"/>
      <c r="I12612" s="9"/>
      <c r="J12612" s="9"/>
      <c r="K12612" s="9"/>
      <c r="L12612" s="9"/>
      <c r="V12612" s="16"/>
    </row>
    <row r="12613" spans="8:22" x14ac:dyDescent="0.2">
      <c r="H12613" s="8"/>
      <c r="I12613" s="9"/>
      <c r="J12613" s="9"/>
      <c r="K12613" s="9"/>
      <c r="L12613" s="9"/>
      <c r="V12613" s="16"/>
    </row>
    <row r="12614" spans="8:22" x14ac:dyDescent="0.2">
      <c r="H12614" s="8"/>
      <c r="I12614" s="9"/>
      <c r="J12614" s="9"/>
      <c r="K12614" s="9"/>
      <c r="L12614" s="9"/>
      <c r="V12614" s="16"/>
    </row>
    <row r="12615" spans="8:22" x14ac:dyDescent="0.2">
      <c r="H12615" s="8"/>
      <c r="I12615" s="9"/>
      <c r="J12615" s="9"/>
      <c r="K12615" s="9"/>
      <c r="L12615" s="9"/>
      <c r="V12615" s="16"/>
    </row>
    <row r="12616" spans="8:22" x14ac:dyDescent="0.2">
      <c r="H12616" s="8"/>
      <c r="I12616" s="9"/>
      <c r="J12616" s="9"/>
      <c r="K12616" s="9"/>
      <c r="L12616" s="9"/>
      <c r="V12616" s="16"/>
    </row>
    <row r="12617" spans="8:22" x14ac:dyDescent="0.2">
      <c r="H12617" s="8"/>
      <c r="I12617" s="9"/>
      <c r="J12617" s="9"/>
      <c r="K12617" s="9"/>
      <c r="L12617" s="9"/>
      <c r="V12617" s="16"/>
    </row>
    <row r="12618" spans="8:22" x14ac:dyDescent="0.2">
      <c r="H12618" s="8"/>
      <c r="I12618" s="9"/>
      <c r="J12618" s="9"/>
      <c r="K12618" s="9"/>
      <c r="L12618" s="9"/>
      <c r="V12618" s="16"/>
    </row>
    <row r="12619" spans="8:22" x14ac:dyDescent="0.2">
      <c r="H12619" s="8"/>
      <c r="I12619" s="9"/>
      <c r="J12619" s="9"/>
      <c r="K12619" s="9"/>
      <c r="L12619" s="9"/>
      <c r="V12619" s="16"/>
    </row>
    <row r="12620" spans="8:22" x14ac:dyDescent="0.2">
      <c r="H12620" s="8"/>
      <c r="I12620" s="9"/>
      <c r="J12620" s="9"/>
      <c r="K12620" s="9"/>
      <c r="L12620" s="9"/>
      <c r="V12620" s="16"/>
    </row>
    <row r="12621" spans="8:22" x14ac:dyDescent="0.2">
      <c r="H12621" s="8"/>
      <c r="I12621" s="9"/>
      <c r="J12621" s="9"/>
      <c r="K12621" s="9"/>
      <c r="L12621" s="9"/>
      <c r="V12621" s="16"/>
    </row>
    <row r="12622" spans="8:22" x14ac:dyDescent="0.2">
      <c r="H12622" s="8"/>
      <c r="I12622" s="9"/>
      <c r="J12622" s="9"/>
      <c r="K12622" s="9"/>
      <c r="L12622" s="9"/>
      <c r="V12622" s="16"/>
    </row>
    <row r="12623" spans="8:22" x14ac:dyDescent="0.2">
      <c r="H12623" s="8"/>
      <c r="I12623" s="9"/>
      <c r="J12623" s="9"/>
      <c r="K12623" s="9"/>
      <c r="L12623" s="9"/>
      <c r="V12623" s="16"/>
    </row>
    <row r="12624" spans="8:22" x14ac:dyDescent="0.2">
      <c r="H12624" s="8"/>
      <c r="I12624" s="9"/>
      <c r="J12624" s="9"/>
      <c r="K12624" s="9"/>
      <c r="L12624" s="9"/>
      <c r="V12624" s="16"/>
    </row>
    <row r="12625" spans="8:22" x14ac:dyDescent="0.2">
      <c r="H12625" s="8"/>
      <c r="I12625" s="9"/>
      <c r="J12625" s="9"/>
      <c r="K12625" s="9"/>
      <c r="L12625" s="9"/>
      <c r="V12625" s="16"/>
    </row>
    <row r="12626" spans="8:22" x14ac:dyDescent="0.2">
      <c r="H12626" s="8"/>
      <c r="I12626" s="9"/>
      <c r="J12626" s="9"/>
      <c r="K12626" s="9"/>
      <c r="L12626" s="9"/>
      <c r="V12626" s="16"/>
    </row>
    <row r="12627" spans="8:22" x14ac:dyDescent="0.2">
      <c r="H12627" s="8"/>
      <c r="I12627" s="9"/>
      <c r="J12627" s="9"/>
      <c r="K12627" s="9"/>
      <c r="L12627" s="9"/>
      <c r="V12627" s="16"/>
    </row>
    <row r="12628" spans="8:22" x14ac:dyDescent="0.2">
      <c r="H12628" s="8"/>
      <c r="I12628" s="9"/>
      <c r="J12628" s="9"/>
      <c r="K12628" s="9"/>
      <c r="L12628" s="9"/>
      <c r="V12628" s="16"/>
    </row>
    <row r="12629" spans="8:22" x14ac:dyDescent="0.2">
      <c r="H12629" s="8"/>
      <c r="I12629" s="9"/>
      <c r="J12629" s="9"/>
      <c r="K12629" s="9"/>
      <c r="L12629" s="9"/>
      <c r="V12629" s="16"/>
    </row>
    <row r="12630" spans="8:22" x14ac:dyDescent="0.2">
      <c r="H12630" s="8"/>
      <c r="I12630" s="9"/>
      <c r="J12630" s="9"/>
      <c r="K12630" s="9"/>
      <c r="L12630" s="9"/>
      <c r="V12630" s="16"/>
    </row>
    <row r="12631" spans="8:22" x14ac:dyDescent="0.2">
      <c r="H12631" s="8"/>
      <c r="I12631" s="9"/>
      <c r="J12631" s="9"/>
      <c r="K12631" s="9"/>
      <c r="L12631" s="9"/>
      <c r="V12631" s="16"/>
    </row>
    <row r="12632" spans="8:22" x14ac:dyDescent="0.2">
      <c r="H12632" s="8"/>
      <c r="I12632" s="9"/>
      <c r="J12632" s="9"/>
      <c r="K12632" s="9"/>
      <c r="L12632" s="9"/>
      <c r="V12632" s="16"/>
    </row>
    <row r="12633" spans="8:22" x14ac:dyDescent="0.2">
      <c r="H12633" s="8"/>
      <c r="I12633" s="9"/>
      <c r="J12633" s="9"/>
      <c r="K12633" s="9"/>
      <c r="L12633" s="9"/>
      <c r="V12633" s="16"/>
    </row>
    <row r="12634" spans="8:22" x14ac:dyDescent="0.2">
      <c r="H12634" s="8"/>
      <c r="I12634" s="9"/>
      <c r="J12634" s="9"/>
      <c r="K12634" s="9"/>
      <c r="L12634" s="9"/>
      <c r="V12634" s="16"/>
    </row>
    <row r="12635" spans="8:22" x14ac:dyDescent="0.2">
      <c r="H12635" s="8"/>
      <c r="I12635" s="9"/>
      <c r="J12635" s="9"/>
      <c r="K12635" s="9"/>
      <c r="L12635" s="9"/>
      <c r="V12635" s="16"/>
    </row>
    <row r="12636" spans="8:22" x14ac:dyDescent="0.2">
      <c r="H12636" s="8"/>
      <c r="I12636" s="9"/>
      <c r="J12636" s="9"/>
      <c r="K12636" s="9"/>
      <c r="L12636" s="9"/>
      <c r="V12636" s="16"/>
    </row>
    <row r="12637" spans="8:22" x14ac:dyDescent="0.2">
      <c r="H12637" s="8"/>
      <c r="I12637" s="9"/>
      <c r="J12637" s="9"/>
      <c r="K12637" s="9"/>
      <c r="L12637" s="9"/>
      <c r="V12637" s="16"/>
    </row>
    <row r="12638" spans="8:22" x14ac:dyDescent="0.2">
      <c r="H12638" s="8"/>
      <c r="I12638" s="9"/>
      <c r="J12638" s="9"/>
      <c r="K12638" s="9"/>
      <c r="L12638" s="9"/>
      <c r="V12638" s="16"/>
    </row>
    <row r="12639" spans="8:22" x14ac:dyDescent="0.2">
      <c r="H12639" s="8"/>
      <c r="I12639" s="9"/>
      <c r="J12639" s="9"/>
      <c r="K12639" s="9"/>
      <c r="L12639" s="9"/>
      <c r="V12639" s="16"/>
    </row>
    <row r="12640" spans="8:22" x14ac:dyDescent="0.2">
      <c r="H12640" s="8"/>
      <c r="I12640" s="9"/>
      <c r="J12640" s="9"/>
      <c r="K12640" s="9"/>
      <c r="L12640" s="9"/>
      <c r="V12640" s="16"/>
    </row>
    <row r="12641" spans="8:22" x14ac:dyDescent="0.2">
      <c r="H12641" s="8"/>
      <c r="I12641" s="9"/>
      <c r="J12641" s="9"/>
      <c r="K12641" s="9"/>
      <c r="L12641" s="9"/>
      <c r="V12641" s="16"/>
    </row>
    <row r="12642" spans="8:22" x14ac:dyDescent="0.2">
      <c r="H12642" s="8"/>
      <c r="I12642" s="9"/>
      <c r="J12642" s="9"/>
      <c r="K12642" s="9"/>
      <c r="L12642" s="9"/>
      <c r="V12642" s="16"/>
    </row>
    <row r="12643" spans="8:22" x14ac:dyDescent="0.2">
      <c r="H12643" s="8"/>
      <c r="I12643" s="9"/>
      <c r="J12643" s="9"/>
      <c r="K12643" s="9"/>
      <c r="L12643" s="9"/>
      <c r="V12643" s="16"/>
    </row>
    <row r="12644" spans="8:22" x14ac:dyDescent="0.2">
      <c r="H12644" s="8"/>
      <c r="I12644" s="9"/>
      <c r="J12644" s="9"/>
      <c r="K12644" s="9"/>
      <c r="L12644" s="9"/>
      <c r="V12644" s="16"/>
    </row>
    <row r="12645" spans="8:22" x14ac:dyDescent="0.2">
      <c r="H12645" s="8"/>
      <c r="I12645" s="9"/>
      <c r="J12645" s="9"/>
      <c r="K12645" s="9"/>
      <c r="L12645" s="9"/>
      <c r="V12645" s="16"/>
    </row>
    <row r="12646" spans="8:22" x14ac:dyDescent="0.2">
      <c r="H12646" s="8"/>
      <c r="I12646" s="9"/>
      <c r="J12646" s="9"/>
      <c r="K12646" s="9"/>
      <c r="L12646" s="9"/>
      <c r="V12646" s="16"/>
    </row>
    <row r="12647" spans="8:22" x14ac:dyDescent="0.2">
      <c r="H12647" s="8"/>
      <c r="I12647" s="9"/>
      <c r="J12647" s="9"/>
      <c r="K12647" s="9"/>
      <c r="L12647" s="9"/>
      <c r="V12647" s="16"/>
    </row>
    <row r="12648" spans="8:22" x14ac:dyDescent="0.2">
      <c r="H12648" s="8"/>
      <c r="I12648" s="9"/>
      <c r="J12648" s="9"/>
      <c r="K12648" s="9"/>
      <c r="L12648" s="9"/>
      <c r="V12648" s="16"/>
    </row>
    <row r="12649" spans="8:22" x14ac:dyDescent="0.2">
      <c r="H12649" s="8"/>
      <c r="I12649" s="9"/>
      <c r="J12649" s="9"/>
      <c r="K12649" s="9"/>
      <c r="L12649" s="9"/>
      <c r="V12649" s="16"/>
    </row>
    <row r="12650" spans="8:22" x14ac:dyDescent="0.2">
      <c r="H12650" s="8"/>
      <c r="I12650" s="9"/>
      <c r="J12650" s="9"/>
      <c r="K12650" s="9"/>
      <c r="L12650" s="9"/>
      <c r="V12650" s="16"/>
    </row>
    <row r="12651" spans="8:22" x14ac:dyDescent="0.2">
      <c r="H12651" s="8"/>
      <c r="I12651" s="9"/>
      <c r="J12651" s="9"/>
      <c r="K12651" s="9"/>
      <c r="L12651" s="9"/>
      <c r="V12651" s="16"/>
    </row>
    <row r="12652" spans="8:22" x14ac:dyDescent="0.2">
      <c r="H12652" s="8"/>
      <c r="I12652" s="9"/>
      <c r="J12652" s="9"/>
      <c r="K12652" s="9"/>
      <c r="L12652" s="9"/>
      <c r="V12652" s="16"/>
    </row>
    <row r="12653" spans="8:22" x14ac:dyDescent="0.2">
      <c r="H12653" s="8"/>
      <c r="I12653" s="9"/>
      <c r="J12653" s="9"/>
      <c r="K12653" s="9"/>
      <c r="L12653" s="9"/>
      <c r="V12653" s="16"/>
    </row>
    <row r="12654" spans="8:22" x14ac:dyDescent="0.2">
      <c r="H12654" s="8"/>
      <c r="I12654" s="9"/>
      <c r="J12654" s="9"/>
      <c r="K12654" s="9"/>
      <c r="L12654" s="9"/>
      <c r="V12654" s="16"/>
    </row>
    <row r="12655" spans="8:22" x14ac:dyDescent="0.2">
      <c r="H12655" s="8"/>
      <c r="I12655" s="9"/>
      <c r="J12655" s="9"/>
      <c r="K12655" s="9"/>
      <c r="L12655" s="9"/>
      <c r="V12655" s="16"/>
    </row>
    <row r="12656" spans="8:22" x14ac:dyDescent="0.2">
      <c r="H12656" s="8"/>
      <c r="I12656" s="9"/>
      <c r="J12656" s="9"/>
      <c r="K12656" s="9"/>
      <c r="L12656" s="9"/>
      <c r="V12656" s="16"/>
    </row>
    <row r="12657" spans="8:22" x14ac:dyDescent="0.2">
      <c r="H12657" s="8"/>
      <c r="I12657" s="9"/>
      <c r="J12657" s="9"/>
      <c r="K12657" s="9"/>
      <c r="L12657" s="9"/>
      <c r="V12657" s="16"/>
    </row>
    <row r="12658" spans="8:22" x14ac:dyDescent="0.2">
      <c r="H12658" s="8"/>
      <c r="I12658" s="9"/>
      <c r="J12658" s="9"/>
      <c r="K12658" s="9"/>
      <c r="L12658" s="9"/>
      <c r="V12658" s="16"/>
    </row>
    <row r="12659" spans="8:22" x14ac:dyDescent="0.2">
      <c r="H12659" s="8"/>
      <c r="I12659" s="9"/>
      <c r="J12659" s="9"/>
      <c r="K12659" s="9"/>
      <c r="L12659" s="9"/>
      <c r="V12659" s="16"/>
    </row>
    <row r="12660" spans="8:22" x14ac:dyDescent="0.2">
      <c r="H12660" s="8"/>
      <c r="I12660" s="9"/>
      <c r="J12660" s="9"/>
      <c r="K12660" s="9"/>
      <c r="L12660" s="9"/>
      <c r="V12660" s="16"/>
    </row>
    <row r="12661" spans="8:22" x14ac:dyDescent="0.2">
      <c r="H12661" s="8"/>
      <c r="I12661" s="9"/>
      <c r="J12661" s="9"/>
      <c r="K12661" s="9"/>
      <c r="L12661" s="9"/>
      <c r="V12661" s="16"/>
    </row>
    <row r="12662" spans="8:22" x14ac:dyDescent="0.2">
      <c r="H12662" s="8"/>
      <c r="I12662" s="9"/>
      <c r="J12662" s="9"/>
      <c r="K12662" s="9"/>
      <c r="L12662" s="9"/>
      <c r="V12662" s="16"/>
    </row>
    <row r="12663" spans="8:22" x14ac:dyDescent="0.2">
      <c r="H12663" s="8"/>
      <c r="I12663" s="9"/>
      <c r="J12663" s="9"/>
      <c r="K12663" s="9"/>
      <c r="L12663" s="9"/>
      <c r="V12663" s="16"/>
    </row>
    <row r="12664" spans="8:22" x14ac:dyDescent="0.2">
      <c r="H12664" s="8"/>
      <c r="I12664" s="9"/>
      <c r="J12664" s="9"/>
      <c r="K12664" s="9"/>
      <c r="L12664" s="9"/>
      <c r="V12664" s="16"/>
    </row>
    <row r="12665" spans="8:22" x14ac:dyDescent="0.2">
      <c r="H12665" s="8"/>
      <c r="I12665" s="9"/>
      <c r="J12665" s="9"/>
      <c r="K12665" s="9"/>
      <c r="L12665" s="9"/>
      <c r="V12665" s="16"/>
    </row>
    <row r="12666" spans="8:22" x14ac:dyDescent="0.2">
      <c r="H12666" s="8"/>
      <c r="I12666" s="9"/>
      <c r="J12666" s="9"/>
      <c r="K12666" s="9"/>
      <c r="L12666" s="9"/>
      <c r="V12666" s="16"/>
    </row>
    <row r="12667" spans="8:22" x14ac:dyDescent="0.2">
      <c r="H12667" s="8"/>
      <c r="I12667" s="9"/>
      <c r="J12667" s="9"/>
      <c r="K12667" s="9"/>
      <c r="L12667" s="9"/>
      <c r="V12667" s="16"/>
    </row>
    <row r="12668" spans="8:22" x14ac:dyDescent="0.2">
      <c r="H12668" s="8"/>
      <c r="I12668" s="9"/>
      <c r="J12668" s="9"/>
      <c r="K12668" s="9"/>
      <c r="L12668" s="9"/>
      <c r="V12668" s="16"/>
    </row>
    <row r="12669" spans="8:22" x14ac:dyDescent="0.2">
      <c r="H12669" s="8"/>
      <c r="I12669" s="9"/>
      <c r="J12669" s="9"/>
      <c r="K12669" s="9"/>
      <c r="L12669" s="9"/>
      <c r="V12669" s="16"/>
    </row>
    <row r="12670" spans="8:22" x14ac:dyDescent="0.2">
      <c r="H12670" s="8"/>
      <c r="I12670" s="9"/>
      <c r="J12670" s="9"/>
      <c r="K12670" s="9"/>
      <c r="L12670" s="9"/>
      <c r="V12670" s="16"/>
    </row>
    <row r="12671" spans="8:22" x14ac:dyDescent="0.2">
      <c r="H12671" s="8"/>
      <c r="I12671" s="9"/>
      <c r="J12671" s="9"/>
      <c r="K12671" s="9"/>
      <c r="L12671" s="9"/>
      <c r="V12671" s="16"/>
    </row>
    <row r="12672" spans="8:22" x14ac:dyDescent="0.2">
      <c r="H12672" s="8"/>
      <c r="I12672" s="9"/>
      <c r="J12672" s="9"/>
      <c r="K12672" s="9"/>
      <c r="L12672" s="9"/>
      <c r="V12672" s="16"/>
    </row>
    <row r="12673" spans="8:22" x14ac:dyDescent="0.2">
      <c r="H12673" s="8"/>
      <c r="I12673" s="9"/>
      <c r="J12673" s="9"/>
      <c r="K12673" s="9"/>
      <c r="L12673" s="9"/>
      <c r="V12673" s="16"/>
    </row>
    <row r="12674" spans="8:22" x14ac:dyDescent="0.2">
      <c r="H12674" s="8"/>
      <c r="I12674" s="9"/>
      <c r="J12674" s="9"/>
      <c r="K12674" s="9"/>
      <c r="L12674" s="9"/>
      <c r="V12674" s="16"/>
    </row>
    <row r="12675" spans="8:22" x14ac:dyDescent="0.2">
      <c r="H12675" s="8"/>
      <c r="I12675" s="9"/>
      <c r="J12675" s="9"/>
      <c r="K12675" s="9"/>
      <c r="L12675" s="9"/>
      <c r="V12675" s="16"/>
    </row>
    <row r="12676" spans="8:22" x14ac:dyDescent="0.2">
      <c r="H12676" s="8"/>
      <c r="I12676" s="9"/>
      <c r="J12676" s="9"/>
      <c r="K12676" s="9"/>
      <c r="L12676" s="9"/>
      <c r="V12676" s="16"/>
    </row>
    <row r="12677" spans="8:22" x14ac:dyDescent="0.2">
      <c r="H12677" s="8"/>
      <c r="I12677" s="9"/>
      <c r="J12677" s="9"/>
      <c r="K12677" s="9"/>
      <c r="L12677" s="9"/>
      <c r="V12677" s="16"/>
    </row>
    <row r="12678" spans="8:22" x14ac:dyDescent="0.2">
      <c r="H12678" s="8"/>
      <c r="I12678" s="9"/>
      <c r="J12678" s="9"/>
      <c r="K12678" s="9"/>
      <c r="L12678" s="9"/>
      <c r="V12678" s="16"/>
    </row>
    <row r="12679" spans="8:22" x14ac:dyDescent="0.2">
      <c r="H12679" s="8"/>
      <c r="I12679" s="9"/>
      <c r="J12679" s="9"/>
      <c r="K12679" s="9"/>
      <c r="L12679" s="9"/>
      <c r="V12679" s="16"/>
    </row>
    <row r="12680" spans="8:22" x14ac:dyDescent="0.2">
      <c r="H12680" s="8"/>
      <c r="I12680" s="9"/>
      <c r="J12680" s="9"/>
      <c r="K12680" s="9"/>
      <c r="L12680" s="9"/>
      <c r="V12680" s="16"/>
    </row>
    <row r="12681" spans="8:22" x14ac:dyDescent="0.2">
      <c r="H12681" s="8"/>
      <c r="I12681" s="9"/>
      <c r="J12681" s="9"/>
      <c r="K12681" s="9"/>
      <c r="L12681" s="9"/>
      <c r="V12681" s="16"/>
    </row>
    <row r="12682" spans="8:22" x14ac:dyDescent="0.2">
      <c r="H12682" s="8"/>
      <c r="I12682" s="9"/>
      <c r="J12682" s="9"/>
      <c r="K12682" s="9"/>
      <c r="L12682" s="9"/>
      <c r="V12682" s="16"/>
    </row>
    <row r="12683" spans="8:22" x14ac:dyDescent="0.2">
      <c r="H12683" s="8"/>
      <c r="I12683" s="9"/>
      <c r="J12683" s="9"/>
      <c r="K12683" s="9"/>
      <c r="L12683" s="9"/>
      <c r="V12683" s="16"/>
    </row>
    <row r="12684" spans="8:22" x14ac:dyDescent="0.2">
      <c r="H12684" s="8"/>
      <c r="I12684" s="9"/>
      <c r="J12684" s="9"/>
      <c r="K12684" s="9"/>
      <c r="L12684" s="9"/>
      <c r="V12684" s="16"/>
    </row>
    <row r="12685" spans="8:22" x14ac:dyDescent="0.2">
      <c r="H12685" s="8"/>
      <c r="I12685" s="9"/>
      <c r="J12685" s="9"/>
      <c r="K12685" s="9"/>
      <c r="L12685" s="9"/>
      <c r="V12685" s="16"/>
    </row>
    <row r="12686" spans="8:22" x14ac:dyDescent="0.2">
      <c r="H12686" s="8"/>
      <c r="I12686" s="9"/>
      <c r="J12686" s="9"/>
      <c r="K12686" s="9"/>
      <c r="L12686" s="9"/>
      <c r="V12686" s="16"/>
    </row>
    <row r="12687" spans="8:22" x14ac:dyDescent="0.2">
      <c r="H12687" s="8"/>
      <c r="I12687" s="9"/>
      <c r="J12687" s="9"/>
      <c r="K12687" s="9"/>
      <c r="L12687" s="9"/>
      <c r="V12687" s="16"/>
    </row>
    <row r="12688" spans="8:22" x14ac:dyDescent="0.2">
      <c r="H12688" s="8"/>
      <c r="I12688" s="9"/>
      <c r="J12688" s="9"/>
      <c r="K12688" s="9"/>
      <c r="L12688" s="9"/>
      <c r="V12688" s="16"/>
    </row>
    <row r="12689" spans="8:22" x14ac:dyDescent="0.2">
      <c r="H12689" s="8"/>
      <c r="I12689" s="9"/>
      <c r="J12689" s="9"/>
      <c r="K12689" s="9"/>
      <c r="L12689" s="9"/>
      <c r="V12689" s="16"/>
    </row>
    <row r="12690" spans="8:22" x14ac:dyDescent="0.2">
      <c r="H12690" s="8"/>
      <c r="I12690" s="9"/>
      <c r="J12690" s="9"/>
      <c r="K12690" s="9"/>
      <c r="L12690" s="9"/>
      <c r="V12690" s="16"/>
    </row>
    <row r="12691" spans="8:22" x14ac:dyDescent="0.2">
      <c r="H12691" s="8"/>
      <c r="I12691" s="9"/>
      <c r="J12691" s="9"/>
      <c r="K12691" s="9"/>
      <c r="L12691" s="9"/>
      <c r="V12691" s="16"/>
    </row>
    <row r="12692" spans="8:22" x14ac:dyDescent="0.2">
      <c r="H12692" s="8"/>
      <c r="I12692" s="9"/>
      <c r="J12692" s="9"/>
      <c r="K12692" s="9"/>
      <c r="L12692" s="9"/>
      <c r="V12692" s="16"/>
    </row>
    <row r="12693" spans="8:22" x14ac:dyDescent="0.2">
      <c r="H12693" s="8"/>
      <c r="I12693" s="9"/>
      <c r="J12693" s="9"/>
      <c r="K12693" s="9"/>
      <c r="L12693" s="9"/>
      <c r="V12693" s="16"/>
    </row>
    <row r="12694" spans="8:22" x14ac:dyDescent="0.2">
      <c r="H12694" s="8"/>
      <c r="I12694" s="9"/>
      <c r="J12694" s="9"/>
      <c r="K12694" s="9"/>
      <c r="L12694" s="9"/>
      <c r="V12694" s="16"/>
    </row>
    <row r="12695" spans="8:22" x14ac:dyDescent="0.2">
      <c r="H12695" s="8"/>
      <c r="I12695" s="9"/>
      <c r="J12695" s="9"/>
      <c r="K12695" s="9"/>
      <c r="L12695" s="9"/>
      <c r="V12695" s="16"/>
    </row>
    <row r="12696" spans="8:22" x14ac:dyDescent="0.2">
      <c r="H12696" s="8"/>
      <c r="I12696" s="9"/>
      <c r="J12696" s="9"/>
      <c r="K12696" s="9"/>
      <c r="L12696" s="9"/>
      <c r="V12696" s="16"/>
    </row>
    <row r="12697" spans="8:22" x14ac:dyDescent="0.2">
      <c r="H12697" s="8"/>
      <c r="I12697" s="9"/>
      <c r="J12697" s="9"/>
      <c r="K12697" s="9"/>
      <c r="L12697" s="9"/>
      <c r="V12697" s="16"/>
    </row>
    <row r="12698" spans="8:22" x14ac:dyDescent="0.2">
      <c r="H12698" s="8"/>
      <c r="I12698" s="9"/>
      <c r="J12698" s="9"/>
      <c r="K12698" s="9"/>
      <c r="L12698" s="9"/>
      <c r="V12698" s="16"/>
    </row>
    <row r="12699" spans="8:22" x14ac:dyDescent="0.2">
      <c r="H12699" s="8"/>
      <c r="I12699" s="9"/>
      <c r="J12699" s="9"/>
      <c r="K12699" s="9"/>
      <c r="L12699" s="9"/>
      <c r="V12699" s="16"/>
    </row>
    <row r="12700" spans="8:22" x14ac:dyDescent="0.2">
      <c r="H12700" s="8"/>
      <c r="I12700" s="9"/>
      <c r="J12700" s="9"/>
      <c r="K12700" s="9"/>
      <c r="L12700" s="9"/>
      <c r="V12700" s="16"/>
    </row>
    <row r="12701" spans="8:22" x14ac:dyDescent="0.2">
      <c r="H12701" s="8"/>
      <c r="I12701" s="9"/>
      <c r="J12701" s="9"/>
      <c r="K12701" s="9"/>
      <c r="L12701" s="9"/>
      <c r="V12701" s="16"/>
    </row>
    <row r="12702" spans="8:22" x14ac:dyDescent="0.2">
      <c r="H12702" s="8"/>
      <c r="I12702" s="9"/>
      <c r="J12702" s="9"/>
      <c r="K12702" s="9"/>
      <c r="L12702" s="9"/>
      <c r="V12702" s="16"/>
    </row>
    <row r="12703" spans="8:22" x14ac:dyDescent="0.2">
      <c r="H12703" s="8"/>
      <c r="I12703" s="9"/>
      <c r="J12703" s="9"/>
      <c r="K12703" s="9"/>
      <c r="L12703" s="9"/>
      <c r="V12703" s="16"/>
    </row>
    <row r="12704" spans="8:22" x14ac:dyDescent="0.2">
      <c r="H12704" s="8"/>
      <c r="I12704" s="9"/>
      <c r="J12704" s="9"/>
      <c r="K12704" s="9"/>
      <c r="L12704" s="9"/>
      <c r="V12704" s="16"/>
    </row>
    <row r="12705" spans="8:22" x14ac:dyDescent="0.2">
      <c r="H12705" s="8"/>
      <c r="I12705" s="9"/>
      <c r="J12705" s="9"/>
      <c r="K12705" s="9"/>
      <c r="L12705" s="9"/>
      <c r="V12705" s="16"/>
    </row>
    <row r="12706" spans="8:22" x14ac:dyDescent="0.2">
      <c r="H12706" s="8"/>
      <c r="I12706" s="9"/>
      <c r="J12706" s="9"/>
      <c r="K12706" s="9"/>
      <c r="L12706" s="9"/>
      <c r="V12706" s="16"/>
    </row>
    <row r="12707" spans="8:22" x14ac:dyDescent="0.2">
      <c r="H12707" s="8"/>
      <c r="I12707" s="9"/>
      <c r="J12707" s="9"/>
      <c r="K12707" s="9"/>
      <c r="L12707" s="9"/>
      <c r="V12707" s="16"/>
    </row>
    <row r="12708" spans="8:22" x14ac:dyDescent="0.2">
      <c r="H12708" s="8"/>
      <c r="I12708" s="9"/>
      <c r="J12708" s="9"/>
      <c r="K12708" s="9"/>
      <c r="L12708" s="9"/>
      <c r="V12708" s="16"/>
    </row>
    <row r="12709" spans="8:22" x14ac:dyDescent="0.2">
      <c r="H12709" s="8"/>
      <c r="I12709" s="9"/>
      <c r="J12709" s="9"/>
      <c r="K12709" s="9"/>
      <c r="L12709" s="9"/>
      <c r="V12709" s="16"/>
    </row>
    <row r="12710" spans="8:22" x14ac:dyDescent="0.2">
      <c r="H12710" s="8"/>
      <c r="I12710" s="9"/>
      <c r="J12710" s="9"/>
      <c r="K12710" s="9"/>
      <c r="L12710" s="9"/>
      <c r="V12710" s="16"/>
    </row>
    <row r="12711" spans="8:22" x14ac:dyDescent="0.2">
      <c r="H12711" s="8"/>
      <c r="I12711" s="9"/>
      <c r="J12711" s="9"/>
      <c r="K12711" s="9"/>
      <c r="L12711" s="9"/>
      <c r="V12711" s="16"/>
    </row>
    <row r="12712" spans="8:22" x14ac:dyDescent="0.2">
      <c r="H12712" s="8"/>
      <c r="I12712" s="9"/>
      <c r="J12712" s="9"/>
      <c r="K12712" s="9"/>
      <c r="L12712" s="9"/>
      <c r="V12712" s="16"/>
    </row>
    <row r="12713" spans="8:22" x14ac:dyDescent="0.2">
      <c r="H12713" s="8"/>
      <c r="I12713" s="9"/>
      <c r="J12713" s="9"/>
      <c r="K12713" s="9"/>
      <c r="L12713" s="9"/>
      <c r="V12713" s="16"/>
    </row>
    <row r="12714" spans="8:22" x14ac:dyDescent="0.2">
      <c r="H12714" s="8"/>
      <c r="I12714" s="9"/>
      <c r="J12714" s="9"/>
      <c r="K12714" s="9"/>
      <c r="L12714" s="9"/>
      <c r="V12714" s="16"/>
    </row>
    <row r="12715" spans="8:22" x14ac:dyDescent="0.2">
      <c r="H12715" s="8"/>
      <c r="I12715" s="9"/>
      <c r="J12715" s="9"/>
      <c r="K12715" s="9"/>
      <c r="L12715" s="9"/>
      <c r="V12715" s="16"/>
    </row>
    <row r="12716" spans="8:22" x14ac:dyDescent="0.2">
      <c r="H12716" s="8"/>
      <c r="I12716" s="9"/>
      <c r="J12716" s="9"/>
      <c r="K12716" s="9"/>
      <c r="L12716" s="9"/>
      <c r="V12716" s="16"/>
    </row>
    <row r="12717" spans="8:22" x14ac:dyDescent="0.2">
      <c r="H12717" s="8"/>
      <c r="I12717" s="9"/>
      <c r="J12717" s="9"/>
      <c r="K12717" s="9"/>
      <c r="L12717" s="9"/>
      <c r="V12717" s="16"/>
    </row>
    <row r="12718" spans="8:22" x14ac:dyDescent="0.2">
      <c r="H12718" s="8"/>
      <c r="I12718" s="9"/>
      <c r="J12718" s="9"/>
      <c r="K12718" s="9"/>
      <c r="L12718" s="9"/>
      <c r="V12718" s="16"/>
    </row>
    <row r="12719" spans="8:22" x14ac:dyDescent="0.2">
      <c r="H12719" s="8"/>
      <c r="I12719" s="9"/>
      <c r="J12719" s="9"/>
      <c r="K12719" s="9"/>
      <c r="L12719" s="9"/>
      <c r="V12719" s="16"/>
    </row>
    <row r="12720" spans="8:22" x14ac:dyDescent="0.2">
      <c r="H12720" s="8"/>
      <c r="I12720" s="9"/>
      <c r="J12720" s="9"/>
      <c r="K12720" s="9"/>
      <c r="L12720" s="9"/>
      <c r="V12720" s="16"/>
    </row>
    <row r="12721" spans="8:22" x14ac:dyDescent="0.2">
      <c r="H12721" s="8"/>
      <c r="I12721" s="9"/>
      <c r="J12721" s="9"/>
      <c r="K12721" s="9"/>
      <c r="L12721" s="9"/>
      <c r="V12721" s="16"/>
    </row>
    <row r="12722" spans="8:22" x14ac:dyDescent="0.2">
      <c r="H12722" s="8"/>
      <c r="I12722" s="9"/>
      <c r="J12722" s="9"/>
      <c r="K12722" s="9"/>
      <c r="L12722" s="9"/>
      <c r="V12722" s="16"/>
    </row>
    <row r="12723" spans="8:22" x14ac:dyDescent="0.2">
      <c r="H12723" s="8"/>
      <c r="I12723" s="9"/>
      <c r="J12723" s="9"/>
      <c r="K12723" s="9"/>
      <c r="L12723" s="9"/>
      <c r="V12723" s="16"/>
    </row>
    <row r="12724" spans="8:22" x14ac:dyDescent="0.2">
      <c r="H12724" s="8"/>
      <c r="I12724" s="9"/>
      <c r="J12724" s="9"/>
      <c r="K12724" s="9"/>
      <c r="L12724" s="9"/>
      <c r="V12724" s="16"/>
    </row>
    <row r="12725" spans="8:22" x14ac:dyDescent="0.2">
      <c r="H12725" s="8"/>
      <c r="I12725" s="9"/>
      <c r="J12725" s="9"/>
      <c r="K12725" s="9"/>
      <c r="L12725" s="9"/>
      <c r="V12725" s="16"/>
    </row>
    <row r="12726" spans="8:22" x14ac:dyDescent="0.2">
      <c r="H12726" s="8"/>
      <c r="I12726" s="9"/>
      <c r="J12726" s="9"/>
      <c r="K12726" s="9"/>
      <c r="L12726" s="9"/>
      <c r="V12726" s="16"/>
    </row>
    <row r="12727" spans="8:22" x14ac:dyDescent="0.2">
      <c r="H12727" s="8"/>
      <c r="I12727" s="9"/>
      <c r="J12727" s="9"/>
      <c r="K12727" s="9"/>
      <c r="L12727" s="9"/>
      <c r="V12727" s="16"/>
    </row>
    <row r="12728" spans="8:22" x14ac:dyDescent="0.2">
      <c r="H12728" s="8"/>
      <c r="I12728" s="9"/>
      <c r="J12728" s="9"/>
      <c r="K12728" s="9"/>
      <c r="L12728" s="9"/>
      <c r="V12728" s="16"/>
    </row>
    <row r="12729" spans="8:22" x14ac:dyDescent="0.2">
      <c r="H12729" s="8"/>
      <c r="I12729" s="9"/>
      <c r="J12729" s="9"/>
      <c r="K12729" s="9"/>
      <c r="L12729" s="9"/>
      <c r="V12729" s="16"/>
    </row>
    <row r="12730" spans="8:22" x14ac:dyDescent="0.2">
      <c r="H12730" s="8"/>
      <c r="I12730" s="9"/>
      <c r="J12730" s="9"/>
      <c r="K12730" s="9"/>
      <c r="L12730" s="9"/>
      <c r="V12730" s="16"/>
    </row>
    <row r="12731" spans="8:22" x14ac:dyDescent="0.2">
      <c r="H12731" s="8"/>
      <c r="I12731" s="9"/>
      <c r="J12731" s="9"/>
      <c r="K12731" s="9"/>
      <c r="L12731" s="9"/>
      <c r="V12731" s="16"/>
    </row>
    <row r="12732" spans="8:22" x14ac:dyDescent="0.2">
      <c r="H12732" s="8"/>
      <c r="I12732" s="9"/>
      <c r="J12732" s="9"/>
      <c r="K12732" s="9"/>
      <c r="L12732" s="9"/>
      <c r="V12732" s="16"/>
    </row>
    <row r="12733" spans="8:22" x14ac:dyDescent="0.2">
      <c r="H12733" s="8"/>
      <c r="I12733" s="9"/>
      <c r="J12733" s="9"/>
      <c r="K12733" s="9"/>
      <c r="L12733" s="9"/>
      <c r="V12733" s="16"/>
    </row>
    <row r="12734" spans="8:22" x14ac:dyDescent="0.2">
      <c r="H12734" s="8"/>
      <c r="I12734" s="9"/>
      <c r="J12734" s="9"/>
      <c r="K12734" s="9"/>
      <c r="L12734" s="9"/>
      <c r="V12734" s="16"/>
    </row>
    <row r="12735" spans="8:22" x14ac:dyDescent="0.2">
      <c r="H12735" s="8"/>
      <c r="I12735" s="9"/>
      <c r="J12735" s="9"/>
      <c r="K12735" s="9"/>
      <c r="L12735" s="9"/>
      <c r="V12735" s="16"/>
    </row>
    <row r="12736" spans="8:22" x14ac:dyDescent="0.2">
      <c r="H12736" s="8"/>
      <c r="I12736" s="9"/>
      <c r="J12736" s="9"/>
      <c r="K12736" s="9"/>
      <c r="L12736" s="9"/>
      <c r="V12736" s="16"/>
    </row>
    <row r="12737" spans="8:22" x14ac:dyDescent="0.2">
      <c r="H12737" s="8"/>
      <c r="I12737" s="9"/>
      <c r="J12737" s="9"/>
      <c r="K12737" s="9"/>
      <c r="L12737" s="9"/>
      <c r="V12737" s="16"/>
    </row>
    <row r="12738" spans="8:22" x14ac:dyDescent="0.2">
      <c r="H12738" s="8"/>
      <c r="I12738" s="9"/>
      <c r="J12738" s="9"/>
      <c r="K12738" s="9"/>
      <c r="L12738" s="9"/>
      <c r="V12738" s="16"/>
    </row>
    <row r="12739" spans="8:22" x14ac:dyDescent="0.2">
      <c r="H12739" s="8"/>
      <c r="I12739" s="9"/>
      <c r="J12739" s="9"/>
      <c r="K12739" s="9"/>
      <c r="L12739" s="9"/>
      <c r="V12739" s="16"/>
    </row>
    <row r="12740" spans="8:22" x14ac:dyDescent="0.2">
      <c r="H12740" s="8"/>
      <c r="I12740" s="9"/>
      <c r="J12740" s="9"/>
      <c r="K12740" s="9"/>
      <c r="L12740" s="9"/>
      <c r="V12740" s="16"/>
    </row>
    <row r="12741" spans="8:22" x14ac:dyDescent="0.2">
      <c r="H12741" s="8"/>
      <c r="I12741" s="9"/>
      <c r="J12741" s="9"/>
      <c r="K12741" s="9"/>
      <c r="L12741" s="9"/>
      <c r="V12741" s="16"/>
    </row>
    <row r="12742" spans="8:22" x14ac:dyDescent="0.2">
      <c r="H12742" s="8"/>
      <c r="I12742" s="9"/>
      <c r="J12742" s="9"/>
      <c r="K12742" s="9"/>
      <c r="L12742" s="9"/>
      <c r="V12742" s="16"/>
    </row>
    <row r="12743" spans="8:22" x14ac:dyDescent="0.2">
      <c r="H12743" s="8"/>
      <c r="I12743" s="9"/>
      <c r="J12743" s="9"/>
      <c r="K12743" s="9"/>
      <c r="L12743" s="9"/>
      <c r="V12743" s="16"/>
    </row>
    <row r="12744" spans="8:22" x14ac:dyDescent="0.2">
      <c r="H12744" s="8"/>
      <c r="I12744" s="9"/>
      <c r="J12744" s="9"/>
      <c r="K12744" s="9"/>
      <c r="L12744" s="9"/>
      <c r="V12744" s="16"/>
    </row>
    <row r="12745" spans="8:22" x14ac:dyDescent="0.2">
      <c r="H12745" s="8"/>
      <c r="I12745" s="9"/>
      <c r="J12745" s="9"/>
      <c r="K12745" s="9"/>
      <c r="L12745" s="9"/>
      <c r="V12745" s="16"/>
    </row>
    <row r="12746" spans="8:22" x14ac:dyDescent="0.2">
      <c r="H12746" s="8"/>
      <c r="I12746" s="9"/>
      <c r="J12746" s="9"/>
      <c r="K12746" s="9"/>
      <c r="L12746" s="9"/>
      <c r="V12746" s="16"/>
    </row>
    <row r="12747" spans="8:22" x14ac:dyDescent="0.2">
      <c r="H12747" s="8"/>
      <c r="I12747" s="9"/>
      <c r="J12747" s="9"/>
      <c r="K12747" s="9"/>
      <c r="L12747" s="9"/>
      <c r="V12747" s="16"/>
    </row>
    <row r="12748" spans="8:22" x14ac:dyDescent="0.2">
      <c r="H12748" s="8"/>
      <c r="I12748" s="9"/>
      <c r="J12748" s="9"/>
      <c r="K12748" s="9"/>
      <c r="L12748" s="9"/>
      <c r="V12748" s="16"/>
    </row>
    <row r="12749" spans="8:22" x14ac:dyDescent="0.2">
      <c r="H12749" s="8"/>
      <c r="I12749" s="9"/>
      <c r="J12749" s="9"/>
      <c r="K12749" s="9"/>
      <c r="L12749" s="9"/>
      <c r="V12749" s="16"/>
    </row>
    <row r="12750" spans="8:22" x14ac:dyDescent="0.2">
      <c r="H12750" s="8"/>
      <c r="I12750" s="9"/>
      <c r="J12750" s="9"/>
      <c r="K12750" s="9"/>
      <c r="L12750" s="9"/>
      <c r="V12750" s="16"/>
    </row>
    <row r="12751" spans="8:22" x14ac:dyDescent="0.2">
      <c r="H12751" s="8"/>
      <c r="I12751" s="9"/>
      <c r="J12751" s="9"/>
      <c r="K12751" s="9"/>
      <c r="L12751" s="9"/>
      <c r="V12751" s="16"/>
    </row>
    <row r="12752" spans="8:22" x14ac:dyDescent="0.2">
      <c r="H12752" s="8"/>
      <c r="I12752" s="9"/>
      <c r="J12752" s="9"/>
      <c r="K12752" s="9"/>
      <c r="L12752" s="9"/>
      <c r="V12752" s="16"/>
    </row>
    <row r="12753" spans="8:22" x14ac:dyDescent="0.2">
      <c r="H12753" s="8"/>
      <c r="I12753" s="9"/>
      <c r="J12753" s="9"/>
      <c r="K12753" s="9"/>
      <c r="L12753" s="9"/>
      <c r="V12753" s="16"/>
    </row>
    <row r="12754" spans="8:22" x14ac:dyDescent="0.2">
      <c r="H12754" s="8"/>
      <c r="I12754" s="9"/>
      <c r="J12754" s="9"/>
      <c r="K12754" s="9"/>
      <c r="L12754" s="9"/>
      <c r="V12754" s="16"/>
    </row>
    <row r="12755" spans="8:22" x14ac:dyDescent="0.2">
      <c r="H12755" s="8"/>
      <c r="I12755" s="9"/>
      <c r="J12755" s="9"/>
      <c r="K12755" s="9"/>
      <c r="L12755" s="9"/>
      <c r="V12755" s="16"/>
    </row>
    <row r="12756" spans="8:22" x14ac:dyDescent="0.2">
      <c r="H12756" s="8"/>
      <c r="I12756" s="9"/>
      <c r="J12756" s="9"/>
      <c r="K12756" s="9"/>
      <c r="L12756" s="9"/>
      <c r="V12756" s="16"/>
    </row>
    <row r="12757" spans="8:22" x14ac:dyDescent="0.2">
      <c r="H12757" s="8"/>
      <c r="I12757" s="9"/>
      <c r="J12757" s="9"/>
      <c r="K12757" s="9"/>
      <c r="L12757" s="9"/>
      <c r="V12757" s="16"/>
    </row>
    <row r="12758" spans="8:22" x14ac:dyDescent="0.2">
      <c r="H12758" s="8"/>
      <c r="I12758" s="9"/>
      <c r="J12758" s="9"/>
      <c r="K12758" s="9"/>
      <c r="L12758" s="9"/>
      <c r="V12758" s="16"/>
    </row>
    <row r="12759" spans="8:22" x14ac:dyDescent="0.2">
      <c r="H12759" s="8"/>
      <c r="I12759" s="9"/>
      <c r="J12759" s="9"/>
      <c r="K12759" s="9"/>
      <c r="L12759" s="9"/>
      <c r="V12759" s="16"/>
    </row>
    <row r="12760" spans="8:22" x14ac:dyDescent="0.2">
      <c r="H12760" s="8"/>
      <c r="I12760" s="9"/>
      <c r="J12760" s="9"/>
      <c r="K12760" s="9"/>
      <c r="L12760" s="9"/>
      <c r="V12760" s="16"/>
    </row>
    <row r="12761" spans="8:22" x14ac:dyDescent="0.2">
      <c r="H12761" s="8"/>
      <c r="I12761" s="9"/>
      <c r="J12761" s="9"/>
      <c r="K12761" s="9"/>
      <c r="L12761" s="9"/>
      <c r="V12761" s="16"/>
    </row>
    <row r="12762" spans="8:22" x14ac:dyDescent="0.2">
      <c r="H12762" s="8"/>
      <c r="I12762" s="9"/>
      <c r="J12762" s="9"/>
      <c r="K12762" s="9"/>
      <c r="L12762" s="9"/>
      <c r="V12762" s="16"/>
    </row>
    <row r="12763" spans="8:22" x14ac:dyDescent="0.2">
      <c r="H12763" s="8"/>
      <c r="I12763" s="9"/>
      <c r="J12763" s="9"/>
      <c r="K12763" s="9"/>
      <c r="L12763" s="9"/>
      <c r="V12763" s="16"/>
    </row>
    <row r="12764" spans="8:22" x14ac:dyDescent="0.2">
      <c r="H12764" s="8"/>
      <c r="I12764" s="9"/>
      <c r="J12764" s="9"/>
      <c r="K12764" s="9"/>
      <c r="L12764" s="9"/>
      <c r="V12764" s="16"/>
    </row>
    <row r="12765" spans="8:22" x14ac:dyDescent="0.2">
      <c r="H12765" s="8"/>
      <c r="I12765" s="9"/>
      <c r="J12765" s="9"/>
      <c r="K12765" s="9"/>
      <c r="L12765" s="9"/>
      <c r="V12765" s="16"/>
    </row>
    <row r="12766" spans="8:22" x14ac:dyDescent="0.2">
      <c r="H12766" s="8"/>
      <c r="I12766" s="9"/>
      <c r="J12766" s="9"/>
      <c r="K12766" s="9"/>
      <c r="L12766" s="9"/>
      <c r="V12766" s="16"/>
    </row>
    <row r="12767" spans="8:22" x14ac:dyDescent="0.2">
      <c r="H12767" s="8"/>
      <c r="I12767" s="9"/>
      <c r="J12767" s="9"/>
      <c r="K12767" s="9"/>
      <c r="L12767" s="9"/>
      <c r="V12767" s="16"/>
    </row>
    <row r="12768" spans="8:22" x14ac:dyDescent="0.2">
      <c r="H12768" s="8"/>
      <c r="I12768" s="9"/>
      <c r="J12768" s="9"/>
      <c r="K12768" s="9"/>
      <c r="L12768" s="9"/>
      <c r="V12768" s="16"/>
    </row>
    <row r="12769" spans="8:22" x14ac:dyDescent="0.2">
      <c r="H12769" s="8"/>
      <c r="I12769" s="9"/>
      <c r="J12769" s="9"/>
      <c r="K12769" s="9"/>
      <c r="L12769" s="9"/>
      <c r="V12769" s="16"/>
    </row>
    <row r="12770" spans="8:22" x14ac:dyDescent="0.2">
      <c r="H12770" s="8"/>
      <c r="I12770" s="9"/>
      <c r="J12770" s="9"/>
      <c r="K12770" s="9"/>
      <c r="L12770" s="9"/>
      <c r="V12770" s="16"/>
    </row>
    <row r="12771" spans="8:22" x14ac:dyDescent="0.2">
      <c r="H12771" s="8"/>
      <c r="I12771" s="9"/>
      <c r="J12771" s="9"/>
      <c r="K12771" s="9"/>
      <c r="L12771" s="9"/>
      <c r="V12771" s="16"/>
    </row>
    <row r="12772" spans="8:22" x14ac:dyDescent="0.2">
      <c r="H12772" s="8"/>
      <c r="I12772" s="9"/>
      <c r="J12772" s="9"/>
      <c r="K12772" s="9"/>
      <c r="L12772" s="9"/>
      <c r="V12772" s="16"/>
    </row>
    <row r="12773" spans="8:22" x14ac:dyDescent="0.2">
      <c r="H12773" s="8"/>
      <c r="I12773" s="9"/>
      <c r="J12773" s="9"/>
      <c r="K12773" s="9"/>
      <c r="L12773" s="9"/>
      <c r="V12773" s="16"/>
    </row>
    <row r="12774" spans="8:22" x14ac:dyDescent="0.2">
      <c r="H12774" s="8"/>
      <c r="I12774" s="9"/>
      <c r="J12774" s="9"/>
      <c r="K12774" s="9"/>
      <c r="L12774" s="9"/>
      <c r="V12774" s="16"/>
    </row>
    <row r="12775" spans="8:22" x14ac:dyDescent="0.2">
      <c r="H12775" s="8"/>
      <c r="I12775" s="9"/>
      <c r="J12775" s="9"/>
      <c r="K12775" s="9"/>
      <c r="L12775" s="9"/>
      <c r="V12775" s="16"/>
    </row>
    <row r="12776" spans="8:22" x14ac:dyDescent="0.2">
      <c r="H12776" s="8"/>
      <c r="I12776" s="9"/>
      <c r="J12776" s="9"/>
      <c r="K12776" s="9"/>
      <c r="L12776" s="9"/>
      <c r="V12776" s="16"/>
    </row>
    <row r="12777" spans="8:22" x14ac:dyDescent="0.2">
      <c r="H12777" s="8"/>
      <c r="I12777" s="9"/>
      <c r="J12777" s="9"/>
      <c r="K12777" s="9"/>
      <c r="L12777" s="9"/>
      <c r="V12777" s="16"/>
    </row>
    <row r="12778" spans="8:22" x14ac:dyDescent="0.2">
      <c r="H12778" s="8"/>
      <c r="I12778" s="9"/>
      <c r="J12778" s="9"/>
      <c r="K12778" s="9"/>
      <c r="L12778" s="9"/>
      <c r="V12778" s="16"/>
    </row>
    <row r="12779" spans="8:22" x14ac:dyDescent="0.2">
      <c r="H12779" s="8"/>
      <c r="I12779" s="9"/>
      <c r="J12779" s="9"/>
      <c r="K12779" s="9"/>
      <c r="L12779" s="9"/>
      <c r="V12779" s="16"/>
    </row>
    <row r="12780" spans="8:22" x14ac:dyDescent="0.2">
      <c r="H12780" s="8"/>
      <c r="I12780" s="9"/>
      <c r="J12780" s="9"/>
      <c r="K12780" s="9"/>
      <c r="L12780" s="9"/>
      <c r="V12780" s="16"/>
    </row>
    <row r="12781" spans="8:22" x14ac:dyDescent="0.2">
      <c r="H12781" s="8"/>
      <c r="I12781" s="9"/>
      <c r="J12781" s="9"/>
      <c r="K12781" s="9"/>
      <c r="L12781" s="9"/>
      <c r="V12781" s="16"/>
    </row>
    <row r="12782" spans="8:22" x14ac:dyDescent="0.2">
      <c r="H12782" s="8"/>
      <c r="I12782" s="9"/>
      <c r="J12782" s="9"/>
      <c r="K12782" s="9"/>
      <c r="L12782" s="9"/>
      <c r="V12782" s="16"/>
    </row>
    <row r="12783" spans="8:22" x14ac:dyDescent="0.2">
      <c r="H12783" s="8"/>
      <c r="I12783" s="9"/>
      <c r="J12783" s="9"/>
      <c r="K12783" s="9"/>
      <c r="L12783" s="9"/>
      <c r="V12783" s="16"/>
    </row>
    <row r="12784" spans="8:22" x14ac:dyDescent="0.2">
      <c r="H12784" s="8"/>
      <c r="I12784" s="9"/>
      <c r="J12784" s="9"/>
      <c r="K12784" s="9"/>
      <c r="L12784" s="9"/>
      <c r="V12784" s="16"/>
    </row>
    <row r="12785" spans="8:22" x14ac:dyDescent="0.2">
      <c r="H12785" s="8"/>
      <c r="I12785" s="9"/>
      <c r="J12785" s="9"/>
      <c r="K12785" s="9"/>
      <c r="L12785" s="9"/>
      <c r="V12785" s="16"/>
    </row>
    <row r="12786" spans="8:22" x14ac:dyDescent="0.2">
      <c r="H12786" s="8"/>
      <c r="I12786" s="9"/>
      <c r="J12786" s="9"/>
      <c r="K12786" s="9"/>
      <c r="L12786" s="9"/>
      <c r="V12786" s="16"/>
    </row>
    <row r="12787" spans="8:22" x14ac:dyDescent="0.2">
      <c r="H12787" s="8"/>
      <c r="I12787" s="9"/>
      <c r="J12787" s="9"/>
      <c r="K12787" s="9"/>
      <c r="L12787" s="9"/>
      <c r="V12787" s="16"/>
    </row>
    <row r="12788" spans="8:22" x14ac:dyDescent="0.2">
      <c r="H12788" s="8"/>
      <c r="I12788" s="9"/>
      <c r="J12788" s="9"/>
      <c r="K12788" s="9"/>
      <c r="L12788" s="9"/>
      <c r="V12788" s="16"/>
    </row>
    <row r="12789" spans="8:22" x14ac:dyDescent="0.2">
      <c r="H12789" s="8"/>
      <c r="I12789" s="9"/>
      <c r="J12789" s="9"/>
      <c r="K12789" s="9"/>
      <c r="L12789" s="9"/>
      <c r="V12789" s="16"/>
    </row>
    <row r="12790" spans="8:22" x14ac:dyDescent="0.2">
      <c r="H12790" s="8"/>
      <c r="I12790" s="9"/>
      <c r="J12790" s="9"/>
      <c r="K12790" s="9"/>
      <c r="L12790" s="9"/>
      <c r="V12790" s="16"/>
    </row>
    <row r="12791" spans="8:22" x14ac:dyDescent="0.2">
      <c r="H12791" s="8"/>
      <c r="I12791" s="9"/>
      <c r="J12791" s="9"/>
      <c r="K12791" s="9"/>
      <c r="L12791" s="9"/>
      <c r="V12791" s="16"/>
    </row>
    <row r="12792" spans="8:22" x14ac:dyDescent="0.2">
      <c r="H12792" s="8"/>
      <c r="I12792" s="9"/>
      <c r="J12792" s="9"/>
      <c r="K12792" s="9"/>
      <c r="L12792" s="9"/>
      <c r="V12792" s="16"/>
    </row>
    <row r="12793" spans="8:22" x14ac:dyDescent="0.2">
      <c r="H12793" s="8"/>
      <c r="I12793" s="9"/>
      <c r="J12793" s="9"/>
      <c r="K12793" s="9"/>
      <c r="L12793" s="9"/>
      <c r="V12793" s="16"/>
    </row>
    <row r="12794" spans="8:22" x14ac:dyDescent="0.2">
      <c r="H12794" s="8"/>
      <c r="I12794" s="9"/>
      <c r="J12794" s="9"/>
      <c r="K12794" s="9"/>
      <c r="L12794" s="9"/>
      <c r="V12794" s="16"/>
    </row>
    <row r="12795" spans="8:22" x14ac:dyDescent="0.2">
      <c r="H12795" s="8"/>
      <c r="I12795" s="9"/>
      <c r="J12795" s="9"/>
      <c r="K12795" s="9"/>
      <c r="L12795" s="9"/>
      <c r="V12795" s="16"/>
    </row>
    <row r="12796" spans="8:22" x14ac:dyDescent="0.2">
      <c r="H12796" s="8"/>
      <c r="I12796" s="9"/>
      <c r="J12796" s="9"/>
      <c r="K12796" s="9"/>
      <c r="L12796" s="9"/>
      <c r="V12796" s="16"/>
    </row>
    <row r="12797" spans="8:22" x14ac:dyDescent="0.2">
      <c r="H12797" s="8"/>
      <c r="I12797" s="9"/>
      <c r="J12797" s="9"/>
      <c r="K12797" s="9"/>
      <c r="L12797" s="9"/>
      <c r="V12797" s="16"/>
    </row>
    <row r="12798" spans="8:22" x14ac:dyDescent="0.2">
      <c r="H12798" s="8"/>
      <c r="I12798" s="9"/>
      <c r="J12798" s="9"/>
      <c r="K12798" s="9"/>
      <c r="L12798" s="9"/>
      <c r="V12798" s="16"/>
    </row>
    <row r="12799" spans="8:22" x14ac:dyDescent="0.2">
      <c r="H12799" s="8"/>
      <c r="I12799" s="9"/>
      <c r="J12799" s="9"/>
      <c r="K12799" s="9"/>
      <c r="L12799" s="9"/>
      <c r="V12799" s="16"/>
    </row>
    <row r="12800" spans="8:22" x14ac:dyDescent="0.2">
      <c r="H12800" s="8"/>
      <c r="I12800" s="9"/>
      <c r="J12800" s="9"/>
      <c r="K12800" s="9"/>
      <c r="L12800" s="9"/>
      <c r="V12800" s="16"/>
    </row>
    <row r="12801" spans="8:22" x14ac:dyDescent="0.2">
      <c r="H12801" s="8"/>
      <c r="I12801" s="9"/>
      <c r="J12801" s="9"/>
      <c r="K12801" s="9"/>
      <c r="L12801" s="9"/>
      <c r="V12801" s="16"/>
    </row>
    <row r="12802" spans="8:22" x14ac:dyDescent="0.2">
      <c r="H12802" s="8"/>
      <c r="I12802" s="9"/>
      <c r="J12802" s="9"/>
      <c r="K12802" s="9"/>
      <c r="L12802" s="9"/>
      <c r="V12802" s="16"/>
    </row>
    <row r="12803" spans="8:22" x14ac:dyDescent="0.2">
      <c r="H12803" s="8"/>
      <c r="I12803" s="9"/>
      <c r="J12803" s="9"/>
      <c r="K12803" s="9"/>
      <c r="L12803" s="9"/>
      <c r="V12803" s="16"/>
    </row>
    <row r="12804" spans="8:22" x14ac:dyDescent="0.2">
      <c r="H12804" s="8"/>
      <c r="I12804" s="9"/>
      <c r="J12804" s="9"/>
      <c r="K12804" s="9"/>
      <c r="L12804" s="9"/>
      <c r="V12804" s="16"/>
    </row>
    <row r="12805" spans="8:22" x14ac:dyDescent="0.2">
      <c r="H12805" s="8"/>
      <c r="I12805" s="9"/>
      <c r="J12805" s="9"/>
      <c r="K12805" s="9"/>
      <c r="L12805" s="9"/>
      <c r="V12805" s="16"/>
    </row>
    <row r="12806" spans="8:22" x14ac:dyDescent="0.2">
      <c r="H12806" s="8"/>
      <c r="I12806" s="9"/>
      <c r="J12806" s="9"/>
      <c r="K12806" s="9"/>
      <c r="L12806" s="9"/>
      <c r="V12806" s="16"/>
    </row>
    <row r="12807" spans="8:22" x14ac:dyDescent="0.2">
      <c r="H12807" s="8"/>
      <c r="I12807" s="9"/>
      <c r="J12807" s="9"/>
      <c r="K12807" s="9"/>
      <c r="L12807" s="9"/>
      <c r="V12807" s="16"/>
    </row>
    <row r="12808" spans="8:22" x14ac:dyDescent="0.2">
      <c r="H12808" s="8"/>
      <c r="I12808" s="9"/>
      <c r="J12808" s="9"/>
      <c r="K12808" s="9"/>
      <c r="L12808" s="9"/>
      <c r="V12808" s="16"/>
    </row>
    <row r="12809" spans="8:22" x14ac:dyDescent="0.2">
      <c r="H12809" s="8"/>
      <c r="I12809" s="9"/>
      <c r="J12809" s="9"/>
      <c r="K12809" s="9"/>
      <c r="L12809" s="9"/>
      <c r="V12809" s="16"/>
    </row>
    <row r="12810" spans="8:22" x14ac:dyDescent="0.2">
      <c r="H12810" s="8"/>
      <c r="I12810" s="9"/>
      <c r="J12810" s="9"/>
      <c r="K12810" s="9"/>
      <c r="L12810" s="9"/>
      <c r="V12810" s="16"/>
    </row>
  </sheetData>
  <conditionalFormatting sqref="B65">
    <cfRule type="duplicateValues" dxfId="4" priority="4"/>
  </conditionalFormatting>
  <conditionalFormatting sqref="M1:M536 M541:M65536 M538:M539">
    <cfRule type="containsText" dxfId="3" priority="3" stopIfTrue="1" operator="containsText" text="gas">
      <formula>NOT(ISERROR(SEARCH("gas",M1)))</formula>
    </cfRule>
  </conditionalFormatting>
  <conditionalFormatting sqref="M1:M535">
    <cfRule type="containsText" dxfId="2" priority="2" stopIfTrue="1" operator="containsText" text="öl">
      <formula>NOT(ISERROR(SEARCH("öl",M1)))</formula>
    </cfRule>
  </conditionalFormatting>
  <conditionalFormatting sqref="B586:B65536 B581:B584 B1:B64 B66:B535 B538:B539 B549:B579">
    <cfRule type="duplicateValues" dxfId="1" priority="5"/>
  </conditionalFormatting>
  <conditionalFormatting sqref="M1:M1048576">
    <cfRule type="containsText" dxfId="0" priority="1" operator="containsText" text="fossil">
      <formula>NOT(ISERROR(SEARCH("fossil",M1)))</formula>
    </cfRule>
  </conditionalFormatting>
  <hyperlinks>
    <hyperlink ref="B131" r:id="rId1" xr:uid="{C6872CE9-DBD4-7240-9385-02C741F25687}"/>
    <hyperlink ref="B306" r:id="rId2" xr:uid="{FB84456B-6EC9-7C40-A755-4C364FE18898}"/>
    <hyperlink ref="B504" r:id="rId3" xr:uid="{0D0E0975-87D9-8343-9D95-ED51EACB9E86}"/>
    <hyperlink ref="B153" r:id="rId4" xr:uid="{FAEDA9D9-256B-784E-9016-9222D6FC0D0C}"/>
    <hyperlink ref="B514" r:id="rId5" xr:uid="{28FE1528-BDEF-9C4E-8049-13690C0D0678}"/>
    <hyperlink ref="B464" r:id="rId6" xr:uid="{442D0546-A310-A34C-9DE5-5CEBFA5179D0}"/>
    <hyperlink ref="B417" r:id="rId7" xr:uid="{CF7F3F85-A764-024E-A102-4CAEF277B775}"/>
    <hyperlink ref="B401" r:id="rId8" xr:uid="{EA1BA86A-AB0B-D241-8BB7-1A54C5D6FFCE}"/>
    <hyperlink ref="B376" r:id="rId9" xr:uid="{34816F51-1F46-9144-A042-3C857185FAD5}"/>
    <hyperlink ref="B365" r:id="rId10" xr:uid="{41856680-6F7E-0842-9D8C-DF99504BB077}"/>
    <hyperlink ref="B344" r:id="rId11" xr:uid="{B5D999ED-AF75-FE45-86E7-834F9D144E90}"/>
    <hyperlink ref="B334" r:id="rId12" xr:uid="{F088ED5E-67FA-0A46-8BAB-107742D697E1}"/>
    <hyperlink ref="B333" r:id="rId13" xr:uid="{347D1013-9FBE-DF48-A075-F0946EA19564}"/>
    <hyperlink ref="B328" r:id="rId14" xr:uid="{B4B4E5F6-6801-C648-80E1-F4666EF376BB}"/>
    <hyperlink ref="B327" r:id="rId15" xr:uid="{B8CAF9D1-B425-224B-9621-31F250706F93}"/>
    <hyperlink ref="B301" r:id="rId16" xr:uid="{25FB5F08-8823-4242-BD71-E7B4D1941C5F}"/>
    <hyperlink ref="B302" r:id="rId17" xr:uid="{2EC5CFF6-227A-9D43-8600-8DAC080EA897}"/>
    <hyperlink ref="B291" r:id="rId18" xr:uid="{20435B70-C1E6-E44E-8BD1-CD7136F52463}"/>
    <hyperlink ref="B285" r:id="rId19" xr:uid="{C0CA469B-A810-8943-B21C-D69FF48ED600}"/>
    <hyperlink ref="B257" r:id="rId20" xr:uid="{90ECA6C3-4008-5544-B0FD-0FF3A8AB42A4}"/>
    <hyperlink ref="B247" r:id="rId21" xr:uid="{D5CE3962-4684-CD4A-BBB0-DDAD6EC136B1}"/>
    <hyperlink ref="B263" r:id="rId22" xr:uid="{F3F8ACDF-50BD-8B40-B66F-424BD7D34083}"/>
    <hyperlink ref="B264" r:id="rId23" xr:uid="{9B1C8578-F099-EB4A-A3BC-90864C62647E}"/>
    <hyperlink ref="B228" r:id="rId24" xr:uid="{7822F1DD-36C9-2F45-AE0D-EDB387FAAF89}"/>
    <hyperlink ref="B219" r:id="rId25" xr:uid="{48365848-509A-2A40-AA39-0AAAB268D42F}"/>
    <hyperlink ref="B211" r:id="rId26" xr:uid="{3CBB3769-1725-D84B-84BC-D52F2BF326E6}"/>
    <hyperlink ref="B202" r:id="rId27" xr:uid="{B236FE3E-75AC-2E4C-A0EA-3F7C5B3EDCC5}"/>
    <hyperlink ref="B177" r:id="rId28" xr:uid="{45427502-EFA3-1541-BEBC-EAD2DB33BF73}"/>
    <hyperlink ref="B172" r:id="rId29" xr:uid="{864B81E2-C6CC-6247-957C-0879FC552CE2}"/>
    <hyperlink ref="B146" r:id="rId30" xr:uid="{B471FF17-BA26-A84D-8187-2D0B5624E174}"/>
    <hyperlink ref="B138" r:id="rId31" xr:uid="{71B4A357-C264-A44D-B558-8FEB83820F1F}"/>
    <hyperlink ref="B133" r:id="rId32" xr:uid="{EEA17725-544C-A64D-B9C1-750B01B5301F}"/>
    <hyperlink ref="B109" r:id="rId33" xr:uid="{7C924DEA-4C64-D845-B219-89C596647D42}"/>
    <hyperlink ref="B101" r:id="rId34" xr:uid="{4EC8B69F-639A-AF42-AE61-1A04C384CE48}"/>
    <hyperlink ref="B96" r:id="rId35" xr:uid="{980253B6-2B85-5A41-9AB6-70896B7CB6D5}"/>
    <hyperlink ref="B79" r:id="rId36" xr:uid="{774CF33F-49DE-5149-AA1E-E720F3AE4A42}"/>
    <hyperlink ref="B66" r:id="rId37" xr:uid="{EBD1FF0D-6A93-314D-BA53-6CF38513EFC3}"/>
    <hyperlink ref="B32" r:id="rId38" xr:uid="{E1648EEC-E360-314E-B833-A40E974DE127}"/>
    <hyperlink ref="B18" r:id="rId39" xr:uid="{119F113F-D3D0-7249-ABC2-25952248D455}"/>
    <hyperlink ref="B432" r:id="rId40" xr:uid="{73812A22-B234-9240-99B9-337D993CDB08}"/>
    <hyperlink ref="B182" r:id="rId41" xr:uid="{90CA71D5-97A0-1D4C-B1D3-8B067CD4559C}"/>
    <hyperlink ref="B191" r:id="rId42" xr:uid="{33DDBAC6-C72A-7647-A2BD-565B935A19DF}"/>
    <hyperlink ref="B193" r:id="rId43" xr:uid="{DA3FED30-06FF-2D4D-A0A9-83E9D7975CE7}"/>
    <hyperlink ref="B403" r:id="rId44" xr:uid="{1E10772B-F197-B44B-BA5D-73DB47F8555F}"/>
    <hyperlink ref="B396" r:id="rId45" xr:uid="{D0A84619-9088-804B-8052-0CCA4C6B1E7F}"/>
    <hyperlink ref="B523" r:id="rId46" xr:uid="{9E6B18C9-3CEC-DE4D-BBA6-BC51DB9F30C1}"/>
    <hyperlink ref="B388" r:id="rId47" xr:uid="{52E1260C-FC3C-6C47-A27D-CB4EC22DF344}"/>
    <hyperlink ref="B410" r:id="rId48" xr:uid="{F5474964-6161-9B43-BF4D-E05E7CE1EBDF}"/>
    <hyperlink ref="B411" r:id="rId49" xr:uid="{B640A285-0B85-7E44-86CB-479B11FA1F42}"/>
    <hyperlink ref="B239" r:id="rId50" xr:uid="{88974BA5-079B-DC45-879F-F679244411F8}"/>
    <hyperlink ref="B320" r:id="rId51" xr:uid="{954B154B-4058-B740-A2DA-7818DCF22BDC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Gesamt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S2Kt9PcLueBxT7xf</dc:creator>
  <cp:lastModifiedBy>S2Kt9PcLueBxT7xf</cp:lastModifiedBy>
  <dcterms:created xsi:type="dcterms:W3CDTF">2021-05-12T11:47:56Z</dcterms:created>
  <dcterms:modified xsi:type="dcterms:W3CDTF">2021-05-12T11:55:03Z</dcterms:modified>
</cp:coreProperties>
</file>